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Összesítő" sheetId="1" r:id="rId1"/>
    <sheet name="Villamos szerelési munkák" sheetId="2" r:id="rId2"/>
  </sheets>
  <definedNames>
    <definedName name="_xlnm.Print_Area" localSheetId="0">'Összesítő'!$A$1:$F$48</definedName>
  </definedNames>
  <calcPr fullCalcOnLoad="1"/>
</workbook>
</file>

<file path=xl/sharedStrings.xml><?xml version="1.0" encoding="utf-8"?>
<sst xmlns="http://schemas.openxmlformats.org/spreadsheetml/2006/main" count="218" uniqueCount="169">
  <si>
    <t xml:space="preserve">                                       </t>
  </si>
  <si>
    <t xml:space="preserve"> KSH besorolás:.....................   </t>
  </si>
  <si>
    <t xml:space="preserve"> Teljesítés:20.. év...........hó...nap </t>
  </si>
  <si>
    <t xml:space="preserve"> Készítette   :Csermely Szabolcs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</si>
  <si>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</si>
  <si>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</si>
  <si>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</si>
  <si>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</si>
  <si>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</si>
  <si>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</si>
  <si>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</si>
  <si>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</si>
  <si>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</si>
  <si>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</si>
  <si>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Sorszám</t>
  </si>
  <si>
    <t>Munka megnevezése</t>
  </si>
  <si>
    <t>mennyiség</t>
  </si>
  <si>
    <t>egység</t>
  </si>
  <si>
    <t>anyagár/egység</t>
  </si>
  <si>
    <t>díj/egység</t>
  </si>
  <si>
    <t>anyag</t>
  </si>
  <si>
    <t>díj</t>
  </si>
  <si>
    <t>1.</t>
  </si>
  <si>
    <t>Védőcsövek, vezetékcsatornák, kábeltálcák</t>
  </si>
  <si>
    <t>m</t>
  </si>
  <si>
    <t>klt</t>
  </si>
  <si>
    <t>db</t>
  </si>
  <si>
    <t>2.</t>
  </si>
  <si>
    <t>2.3</t>
  </si>
  <si>
    <t>3.</t>
  </si>
  <si>
    <t>Szerelvények</t>
  </si>
  <si>
    <t>3.1</t>
  </si>
  <si>
    <t>3.2</t>
  </si>
  <si>
    <t>3.4</t>
  </si>
  <si>
    <t>3.6</t>
  </si>
  <si>
    <t>4.</t>
  </si>
  <si>
    <t>Elosztók, energiaellátó berendezések</t>
  </si>
  <si>
    <t>4.1</t>
  </si>
  <si>
    <t>5.</t>
  </si>
  <si>
    <t>Ipari kapcsolók, ipari csatlakozók, egyedi szerkezetek, egyéb berendezések</t>
  </si>
  <si>
    <t>5.1</t>
  </si>
  <si>
    <t>6.</t>
  </si>
  <si>
    <t>Világítótestek</t>
  </si>
  <si>
    <t>Világítótestek felszerelése, bekötése, fényforrással, kompletten.</t>
  </si>
  <si>
    <t>6.1</t>
  </si>
  <si>
    <t>6.2</t>
  </si>
  <si>
    <t>7.</t>
  </si>
  <si>
    <t>Érintésvédelmi berendezések</t>
  </si>
  <si>
    <t>7.1</t>
  </si>
  <si>
    <t>7.2</t>
  </si>
  <si>
    <t>Fémszerkezet EPH-bekötése</t>
  </si>
  <si>
    <t>8.</t>
  </si>
  <si>
    <t>Kiegésztő tevékenységek</t>
  </si>
  <si>
    <t>8.1</t>
  </si>
  <si>
    <t>8.2</t>
  </si>
  <si>
    <t>Hulladékok szelektív gyűjtésére és elszállítására</t>
  </si>
  <si>
    <t>Munkaidőelőirányzat
Műszaki szükségességből adódó szakipari munkákra</t>
  </si>
  <si>
    <t>óra</t>
  </si>
  <si>
    <t>Munkaidőelőirányzat
Villanyszerelés utáni  építőipari szakmunkákra (építőipari szak anyagaiból)</t>
  </si>
  <si>
    <t>Felvonulási és ideiglenes villamos hálózat kiépítése</t>
  </si>
  <si>
    <t>9.</t>
  </si>
  <si>
    <t>Villámvédelmi rendszer</t>
  </si>
  <si>
    <t>9.1</t>
  </si>
  <si>
    <t>9.2</t>
  </si>
  <si>
    <t>9.4</t>
  </si>
  <si>
    <t>10.</t>
  </si>
  <si>
    <t>10.1</t>
  </si>
  <si>
    <t>11.</t>
  </si>
  <si>
    <t>11.1</t>
  </si>
  <si>
    <t>Érintésvédelmi felülvizsgálat, jegyzőkönyv készítéssel</t>
  </si>
  <si>
    <t>jkv</t>
  </si>
  <si>
    <t>Szabványossági felülvizsgálat, jegyzőkönyv készítéssel</t>
  </si>
  <si>
    <t>Megvalósulási tervek készítése</t>
  </si>
  <si>
    <t>Világítástechnikai mérés jegyzőkönyv készítéssel</t>
  </si>
  <si>
    <t>Villámvédelmi felülvizsgálat, jegyzőkönyv készítéssel</t>
  </si>
  <si>
    <t>Összesen:</t>
  </si>
  <si>
    <t xml:space="preserve">EPH sín kialakítása </t>
  </si>
  <si>
    <t>Ø20</t>
  </si>
  <si>
    <t>2.2</t>
  </si>
  <si>
    <t>5.2</t>
  </si>
  <si>
    <t>12.</t>
  </si>
  <si>
    <t>12.1</t>
  </si>
  <si>
    <t>Ø29</t>
  </si>
  <si>
    <t>Symalen  32/25</t>
  </si>
  <si>
    <t>Felülvizsgálatok költségtérítéses munkák</t>
  </si>
  <si>
    <t>10.2</t>
  </si>
  <si>
    <t>10.3</t>
  </si>
  <si>
    <t>10.6</t>
  </si>
  <si>
    <t>10.7</t>
  </si>
  <si>
    <t>11.2</t>
  </si>
  <si>
    <t>11.3</t>
  </si>
  <si>
    <t>11.4</t>
  </si>
  <si>
    <t xml:space="preserve">NYY-J  1kV 5x6mm2 </t>
  </si>
  <si>
    <t xml:space="preserve">Mü II.-es védőcső Védőcső szerelés falon kívűl bilincses megfogásokka </t>
  </si>
  <si>
    <t>3.3</t>
  </si>
  <si>
    <t>10.4</t>
  </si>
  <si>
    <t>10.5</t>
  </si>
  <si>
    <t>10.8</t>
  </si>
  <si>
    <t>10.9</t>
  </si>
  <si>
    <t xml:space="preserve">Az Excel nem megfelelő használatáért felelősséget nem vállalunk!                                                                     </t>
  </si>
  <si>
    <t>10.10</t>
  </si>
  <si>
    <t>10.11</t>
  </si>
  <si>
    <t>Bontható vizsgáló csatlakozó kapocs</t>
  </si>
  <si>
    <t>Takarás előtti részleges villámvédelmi felülvizsgálat, jegyzőkönyv készítéssel</t>
  </si>
  <si>
    <t>Földelés kivezető 10mm-es acélhuzal PVC műanyagköpennyel megerősített korrozió védelemmel</t>
  </si>
  <si>
    <t>Répcelak Piac</t>
  </si>
  <si>
    <t>Név :Répcelak Piac</t>
  </si>
  <si>
    <t>Föld munkák</t>
  </si>
  <si>
    <t>m3</t>
  </si>
  <si>
    <t>Közmű feltárása kézi erővel, talajosztály: IV.</t>
  </si>
  <si>
    <t xml:space="preserve">NYY-J  1kV 3x1,5mm2 </t>
  </si>
  <si>
    <t xml:space="preserve">NYY-J  1kV 3x2,5mm2 </t>
  </si>
  <si>
    <t>Szolár rendszer</t>
  </si>
  <si>
    <t>kWp</t>
  </si>
  <si>
    <t>2,5m és rúdföldelő telepítése függőlegesen</t>
  </si>
  <si>
    <t>7.3</t>
  </si>
  <si>
    <t>9.3</t>
  </si>
  <si>
    <t>Földelő összekötővezető 10mm-es horganyzott acél fémes összekötése földben vagy betonban vezetve</t>
  </si>
  <si>
    <t>Elosztóberendezés műhelyben összeállítva, helyszínre szállítva, beépítve, bekötve, apró anyagokkal, felirati táblákkal, kompletten.</t>
  </si>
  <si>
    <t>Alkony érzéklő szerelése kültéren</t>
  </si>
  <si>
    <t>2.1</t>
  </si>
  <si>
    <t>2.4</t>
  </si>
  <si>
    <t>2.5</t>
  </si>
  <si>
    <t>2.6</t>
  </si>
  <si>
    <t>2.7</t>
  </si>
  <si>
    <t>3.5</t>
  </si>
  <si>
    <t>Cím : 9653 Répcelak, Petőfi s. u.</t>
  </si>
  <si>
    <t xml:space="preserve">         Hrsz.:341                         </t>
  </si>
  <si>
    <t>1.1</t>
  </si>
  <si>
    <t>A költségvetésben szereplő tételek műszaki és esztétikai színvonalat képviselnek, melyek helyett, csak azonos vagy jobb műszaki paraméterekkel rendelkező készülékek vagy berendezések alkalmazhatók. 
A lámpatestek tartószerkezettel és fényforrással együtt értendők.</t>
  </si>
  <si>
    <t xml:space="preserve"> Szám         : 2017-006</t>
  </si>
  <si>
    <t>A munka leírása: Villamos kiviteli</t>
  </si>
  <si>
    <t xml:space="preserve">              tervezői árazatlan költségvetés</t>
  </si>
  <si>
    <t>FE jelű elosztó  Ge-2 jelű terv  alapján</t>
  </si>
  <si>
    <t>Fogyasztás mérő szekrény Ge-1 jelű terv alapján</t>
  </si>
  <si>
    <t>Kültéri csatlakozó aljzat sor telepítése oszlopokra Ref.tip:Mennekes 96700</t>
  </si>
  <si>
    <t>Kültéri 32A-es 5 pólusú csatlakozó aljzat telepítése oszlopra Ref.tip:Mennekes 1557</t>
  </si>
  <si>
    <t xml:space="preserve">Csarnokvilágító lámpatest elhelyezése előre elkészített tartószerkezetre, védett kivitelben, min. IP 54, fémhalogénlámpás, alumínium ernyővel  Ref tip.: Plexiform ALFA PX2060070 1x70W fémhalogén fényforással
</t>
  </si>
  <si>
    <t xml:space="preserve">Aluprofil opál fedővel telepítve trapéz lemezre 35x35(Magasság x Szélesség
</t>
  </si>
  <si>
    <t>Szolár rendszer telepítése kompletten 24 db 260Wp áttetsző panelekkel kültéri AC és DC elosztókkal, kültéri inverterekkel, kültéri tűzeseti kapcsolókkal tervezéssel engedélyeztetéssel</t>
  </si>
  <si>
    <t xml:space="preserve">Kültéri fényvető elhelyezése előre elkészített tartószerkezetre, felületre szerelt kivitelben, szimmetrikus fényeloszlású, LED-es V-Tac SMD 30W 120°, 4000 Kelvin 
</t>
  </si>
  <si>
    <t>1,5m hosszú alu felfogórúd, átm. 16/10-es a tetőszerkezethez rögzítve "oldalfali " bilincses rögzítéssel</t>
  </si>
  <si>
    <t>1,5m hosszú alu felfogórúd, átm. 16/10-es trapézlemez tetőn rögzítve</t>
  </si>
  <si>
    <t>Villámvédelmi levezető szerelése 10mm-es köracélból bilincsekkel rögzítve méterenként</t>
  </si>
  <si>
    <t>Villámvédelmi levezető szerelése 30x3,5mm-es horganyzott acél szalag a tetőszerkezethez rögzítve lapos bilinccsel méterenként</t>
  </si>
  <si>
    <t>Rúdföldelő földmunka</t>
  </si>
  <si>
    <t>Fémes folytonosság biztosítása fémszalag átkötésekkel</t>
  </si>
  <si>
    <t>10.12</t>
  </si>
  <si>
    <t>10.13</t>
  </si>
  <si>
    <t>Földelő összekötővezető 10mm-es horganyzott acél csatlakozások kialakítása hegesztéssel vagy gyári kötő kapcsokkal</t>
  </si>
  <si>
    <t>4.2</t>
  </si>
  <si>
    <t>Szerelvények elhelyezése, bekötése kompletten.</t>
  </si>
  <si>
    <t>Túlfeszültség finom védelem telepítése tápegységeknél</t>
  </si>
  <si>
    <t xml:space="preserve">NYY-J  1kV 5x16mm2 </t>
  </si>
  <si>
    <t>Vezetékek szerelés védőcsőbe</t>
  </si>
  <si>
    <t xml:space="preserve">NYY-J  1kV 2x1,5mm2 </t>
  </si>
  <si>
    <t>Mkh-1kV 6mm2 z/s</t>
  </si>
  <si>
    <t>Symalen  40/32</t>
  </si>
  <si>
    <t xml:space="preserve">Symalen gyártmányú védőcsövek szerelése. Védőcső szerelés betonba, nagyszilárdságú védőcsőből behúzószállal! </t>
  </si>
  <si>
    <t>Symalen  63/51</t>
  </si>
  <si>
    <t xml:space="preserve">Mü II.-es flexibilis UV álló védőcső Védőcső szerelés falon kívűl bilincses megfogásokka </t>
  </si>
  <si>
    <t xml:space="preserve">Mü II.-es merev UV álló védőcső Védőcső szerelés falon kívűl bilincses megfogásokka </t>
  </si>
  <si>
    <t>7.4</t>
  </si>
  <si>
    <t xml:space="preserve">5m-es kültéri LED szalagok kültéri 12 vagy 24VDC tápegységekkel telepítve aluprofilba. A LED szalag kb 500lm/m 4000K legyen. Egy tápegységbe több 5m-es szalagot is beköthetnek párhuzamosan! Ezzel csökkenteni lehet a tápegységek számát. Betápláló elemekkel kompletten Ref. Tip.: V-TAC; Bigwhite
</t>
  </si>
  <si>
    <t>Mkh-1kV 16mm2 z/s</t>
  </si>
  <si>
    <t>3.7</t>
  </si>
  <si>
    <t>Szögvas keret kialakítása elosztó részére</t>
  </si>
  <si>
    <t>5.3</t>
  </si>
  <si>
    <t xml:space="preserve"> Kelt:      2017.02.24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</si>
</sst>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0" fillId="0" borderId="0" xfId="0" applyFont="1" applyAlignment="1">
      <alignment/>
    </xf>
    <xf numFmtId="0" fontId="20" fillId="0" borderId="0" xfId="0" applyFont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horizontal="right" vertical="top"/>
    </xf>
    <xf numFmtId="3" fontId="20" fillId="0" borderId="10" xfId="0" applyNumberFormat="1" applyFont="1" applyBorder="1" applyAlignment="1">
      <alignment vertical="top"/>
    </xf>
    <xf numFmtId="10" fontId="20" fillId="0" borderId="10" xfId="0" applyNumberFormat="1" applyFont="1" applyBorder="1" applyAlignment="1">
      <alignment vertical="top"/>
    </xf>
    <xf numFmtId="0" fontId="0" fillId="0" borderId="0" xfId="0" applyFill="1" applyAlignment="1">
      <alignment/>
    </xf>
    <xf numFmtId="0" fontId="22" fillId="0" borderId="11" xfId="0" applyFont="1" applyBorder="1" applyAlignment="1">
      <alignment horizontal="center" textRotation="90"/>
    </xf>
    <xf numFmtId="0" fontId="22" fillId="0" borderId="11" xfId="0" applyFont="1" applyBorder="1" applyAlignment="1">
      <alignment horizontal="center" textRotation="90" wrapText="1"/>
    </xf>
    <xf numFmtId="0" fontId="23" fillId="0" borderId="11" xfId="0" applyFont="1" applyBorder="1" applyAlignment="1">
      <alignment horizontal="center" wrapText="1"/>
    </xf>
    <xf numFmtId="164" fontId="23" fillId="0" borderId="11" xfId="0" applyNumberFormat="1" applyFont="1" applyBorder="1" applyAlignment="1">
      <alignment wrapText="1"/>
    </xf>
    <xf numFmtId="49" fontId="23" fillId="0" borderId="11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horizontal="center" wrapText="1"/>
    </xf>
    <xf numFmtId="164" fontId="24" fillId="0" borderId="11" xfId="0" applyNumberFormat="1" applyFont="1" applyBorder="1" applyAlignment="1">
      <alignment wrapText="1"/>
    </xf>
    <xf numFmtId="0" fontId="22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49" fontId="21" fillId="0" borderId="11" xfId="0" applyNumberFormat="1" applyFont="1" applyBorder="1" applyAlignment="1">
      <alignment vertical="center" textRotation="90" wrapText="1"/>
    </xf>
    <xf numFmtId="49" fontId="22" fillId="0" borderId="11" xfId="0" applyNumberFormat="1" applyFont="1" applyBorder="1" applyAlignment="1">
      <alignment vertical="center" wrapText="1"/>
    </xf>
    <xf numFmtId="49" fontId="24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9" fontId="23" fillId="0" borderId="11" xfId="0" applyNumberFormat="1" applyFont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2" fillId="24" borderId="11" xfId="0" applyFont="1" applyFill="1" applyBorder="1" applyAlignment="1">
      <alignment horizontal="center" wrapText="1"/>
    </xf>
    <xf numFmtId="0" fontId="23" fillId="24" borderId="11" xfId="0" applyFont="1" applyFill="1" applyBorder="1" applyAlignment="1">
      <alignment wrapText="1"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49" fontId="23" fillId="0" borderId="13" xfId="0" applyNumberFormat="1" applyFont="1" applyBorder="1" applyAlignment="1">
      <alignment vertical="center" wrapText="1"/>
    </xf>
    <xf numFmtId="0" fontId="23" fillId="24" borderId="14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vertical="center" wrapText="1"/>
    </xf>
    <xf numFmtId="164" fontId="23" fillId="24" borderId="11" xfId="0" applyNumberFormat="1" applyFont="1" applyFill="1" applyBorder="1" applyAlignment="1">
      <alignment wrapText="1"/>
    </xf>
    <xf numFmtId="0" fontId="22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vertical="center" wrapText="1"/>
    </xf>
    <xf numFmtId="0" fontId="23" fillId="24" borderId="12" xfId="0" applyFont="1" applyFill="1" applyBorder="1" applyAlignment="1">
      <alignment horizontal="center" wrapText="1"/>
    </xf>
    <xf numFmtId="49" fontId="23" fillId="0" borderId="15" xfId="0" applyNumberFormat="1" applyFont="1" applyBorder="1" applyAlignment="1">
      <alignment vertical="center" wrapText="1"/>
    </xf>
    <xf numFmtId="164" fontId="23" fillId="0" borderId="15" xfId="0" applyNumberFormat="1" applyFont="1" applyBorder="1" applyAlignment="1">
      <alignment wrapText="1"/>
    </xf>
    <xf numFmtId="164" fontId="23" fillId="0" borderId="12" xfId="0" applyNumberFormat="1" applyFont="1" applyBorder="1" applyAlignment="1">
      <alignment wrapText="1"/>
    </xf>
    <xf numFmtId="49" fontId="22" fillId="0" borderId="12" xfId="0" applyNumberFormat="1" applyFont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2" fillId="0" borderId="11" xfId="0" applyFont="1" applyBorder="1" applyAlignment="1">
      <alignment horizontal="center" vertical="center" textRotation="9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90" wrapText="1"/>
    </xf>
    <xf numFmtId="164" fontId="22" fillId="24" borderId="11" xfId="0" applyNumberFormat="1" applyFont="1" applyFill="1" applyBorder="1" applyAlignment="1">
      <alignment wrapText="1"/>
    </xf>
    <xf numFmtId="164" fontId="23" fillId="24" borderId="12" xfId="0" applyNumberFormat="1" applyFont="1" applyFill="1" applyBorder="1" applyAlignment="1">
      <alignment wrapText="1"/>
    </xf>
    <xf numFmtId="164" fontId="23" fillId="24" borderId="15" xfId="0" applyNumberFormat="1" applyFont="1" applyFill="1" applyBorder="1" applyAlignment="1">
      <alignment wrapText="1"/>
    </xf>
    <xf numFmtId="49" fontId="22" fillId="0" borderId="15" xfId="0" applyNumberFormat="1" applyFont="1" applyBorder="1" applyAlignment="1">
      <alignment vertical="center" wrapText="1"/>
    </xf>
    <xf numFmtId="0" fontId="22" fillId="24" borderId="15" xfId="0" applyFont="1" applyFill="1" applyBorder="1" applyAlignment="1">
      <alignment horizontal="center" wrapText="1"/>
    </xf>
    <xf numFmtId="164" fontId="22" fillId="24" borderId="15" xfId="0" applyNumberFormat="1" applyFont="1" applyFill="1" applyBorder="1" applyAlignment="1">
      <alignment wrapText="1"/>
    </xf>
    <xf numFmtId="0" fontId="19" fillId="0" borderId="0" xfId="0" applyFont="1" applyAlignment="1">
      <alignment vertical="top"/>
    </xf>
    <xf numFmtId="49" fontId="23" fillId="0" borderId="11" xfId="0" applyNumberFormat="1" applyFont="1" applyBorder="1" applyAlignment="1">
      <alignment horizontal="left" vertical="center"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center" wrapText="1"/>
    </xf>
    <xf numFmtId="164" fontId="23" fillId="0" borderId="15" xfId="0" applyNumberFormat="1" applyFont="1" applyFill="1" applyBorder="1" applyAlignment="1">
      <alignment wrapText="1"/>
    </xf>
    <xf numFmtId="164" fontId="23" fillId="0" borderId="11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3" fontId="19" fillId="0" borderId="16" xfId="0" applyNumberFormat="1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left" vertical="top"/>
    </xf>
    <xf numFmtId="3" fontId="19" fillId="0" borderId="17" xfId="0" applyNumberFormat="1" applyFont="1" applyBorder="1" applyAlignment="1">
      <alignment horizontal="center" vertical="top"/>
    </xf>
    <xf numFmtId="3" fontId="20" fillId="0" borderId="17" xfId="0" applyNumberFormat="1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F7" sqref="F7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3.00390625" style="0" customWidth="1"/>
  </cols>
  <sheetData>
    <row r="1" spans="1:9" ht="20.25">
      <c r="A1" s="59" t="s">
        <v>105</v>
      </c>
      <c r="B1" s="59"/>
      <c r="C1" s="59"/>
      <c r="D1" s="59"/>
      <c r="E1" s="59"/>
      <c r="F1" s="59"/>
      <c r="G1" s="1"/>
      <c r="H1" s="1"/>
      <c r="I1" s="1"/>
    </row>
    <row r="2" spans="1:6" ht="15.75">
      <c r="A2" s="60"/>
      <c r="B2" s="60"/>
      <c r="C2" s="60"/>
      <c r="D2" s="60"/>
      <c r="E2" s="2"/>
      <c r="F2" s="2"/>
    </row>
    <row r="3" spans="1:6" ht="15.75">
      <c r="A3" s="60"/>
      <c r="B3" s="60"/>
      <c r="C3" s="60"/>
      <c r="D3" s="60"/>
      <c r="E3" s="2"/>
      <c r="F3" s="2"/>
    </row>
    <row r="4" spans="1:6" ht="15.75">
      <c r="A4" s="61"/>
      <c r="B4" s="61"/>
      <c r="C4" s="61"/>
      <c r="D4" s="61"/>
      <c r="E4" s="2"/>
      <c r="F4" s="2"/>
    </row>
    <row r="5" spans="1:6" ht="15.75">
      <c r="A5" s="61"/>
      <c r="B5" s="61"/>
      <c r="C5" s="61"/>
      <c r="D5" s="61"/>
      <c r="E5" s="2"/>
      <c r="F5" s="2"/>
    </row>
    <row r="6" spans="1:6" ht="15.75">
      <c r="A6" s="61"/>
      <c r="B6" s="61"/>
      <c r="C6" s="61"/>
      <c r="D6" s="61"/>
      <c r="E6" s="2"/>
      <c r="F6" s="2"/>
    </row>
    <row r="7" spans="1:6" ht="15.75">
      <c r="A7" s="61"/>
      <c r="B7" s="61"/>
      <c r="C7" s="61"/>
      <c r="D7" s="61"/>
      <c r="E7" s="2"/>
      <c r="F7" s="2"/>
    </row>
    <row r="8" spans="1:6" ht="15.75">
      <c r="A8" s="3"/>
      <c r="B8" s="3"/>
      <c r="C8" s="3"/>
      <c r="D8" s="3"/>
      <c r="E8" s="2"/>
      <c r="F8" s="2"/>
    </row>
    <row r="9" spans="1:6" ht="15.75">
      <c r="A9" s="3" t="s">
        <v>106</v>
      </c>
      <c r="B9" s="3"/>
      <c r="C9" s="3" t="s">
        <v>0</v>
      </c>
      <c r="D9" s="3"/>
      <c r="E9" s="2"/>
      <c r="F9" s="2"/>
    </row>
    <row r="10" spans="1:6" ht="15.75">
      <c r="A10" s="3" t="s">
        <v>0</v>
      </c>
      <c r="B10" s="3"/>
      <c r="C10" s="3" t="s">
        <v>0</v>
      </c>
      <c r="D10" s="3"/>
      <c r="E10" s="2"/>
      <c r="F10" s="2"/>
    </row>
    <row r="11" spans="1:6" ht="15.75">
      <c r="A11" s="3" t="s">
        <v>126</v>
      </c>
      <c r="B11" s="3"/>
      <c r="C11" s="3" t="s">
        <v>168</v>
      </c>
      <c r="D11" s="3"/>
      <c r="E11" s="2"/>
      <c r="F11" s="2"/>
    </row>
    <row r="12" spans="1:6" ht="15.75">
      <c r="A12" s="3" t="s">
        <v>127</v>
      </c>
      <c r="B12" s="3"/>
      <c r="C12" s="3" t="s">
        <v>130</v>
      </c>
      <c r="D12" s="3"/>
      <c r="E12" s="2"/>
      <c r="F12" s="2"/>
    </row>
    <row r="13" spans="1:6" ht="15.75">
      <c r="A13" s="3" t="s">
        <v>0</v>
      </c>
      <c r="B13" s="3"/>
      <c r="C13" s="3" t="s">
        <v>1</v>
      </c>
      <c r="D13" s="3"/>
      <c r="E13" s="2"/>
      <c r="F13" s="2"/>
    </row>
    <row r="14" spans="1:6" ht="15.75">
      <c r="A14" s="3" t="s">
        <v>0</v>
      </c>
      <c r="B14" s="3"/>
      <c r="C14" s="3" t="s">
        <v>2</v>
      </c>
      <c r="D14" s="3"/>
      <c r="E14" s="2"/>
      <c r="F14" s="2"/>
    </row>
    <row r="15" spans="1:6" ht="15.75">
      <c r="A15" s="3" t="s">
        <v>131</v>
      </c>
      <c r="B15" s="3"/>
      <c r="C15" s="3" t="s">
        <v>3</v>
      </c>
      <c r="D15" s="3"/>
      <c r="E15" s="2"/>
      <c r="F15" s="2"/>
    </row>
    <row r="16" spans="1:6" ht="15.75">
      <c r="A16" s="64" t="s">
        <v>132</v>
      </c>
      <c r="B16" s="64"/>
      <c r="C16" s="3"/>
      <c r="D16" s="3"/>
      <c r="E16" s="2"/>
      <c r="F16" s="2"/>
    </row>
    <row r="17" spans="1:6" ht="15.75">
      <c r="A17" s="65"/>
      <c r="B17" s="65"/>
      <c r="C17" s="3"/>
      <c r="D17" s="3"/>
      <c r="E17" s="2"/>
      <c r="F17" s="2"/>
    </row>
    <row r="18" spans="1:6" ht="15.75">
      <c r="A18" s="53"/>
      <c r="B18" s="3"/>
      <c r="C18" s="3"/>
      <c r="D18" s="3"/>
      <c r="E18" s="2"/>
      <c r="F18" s="2"/>
    </row>
    <row r="19" spans="1:6" ht="15.75">
      <c r="A19" s="53" t="s">
        <v>99</v>
      </c>
      <c r="B19" s="3"/>
      <c r="C19" s="3"/>
      <c r="D19" s="3"/>
      <c r="E19" s="2"/>
      <c r="F19" s="2"/>
    </row>
    <row r="20" spans="1:6" ht="15.75">
      <c r="A20" s="3" t="s">
        <v>4</v>
      </c>
      <c r="B20" s="3"/>
      <c r="C20" s="3"/>
      <c r="D20" s="3"/>
      <c r="E20" s="2"/>
      <c r="F20" s="2"/>
    </row>
    <row r="21" spans="1:6" ht="15.75">
      <c r="A21" s="3"/>
      <c r="B21" s="3"/>
      <c r="C21" s="3"/>
      <c r="D21" s="3"/>
      <c r="E21" s="2"/>
      <c r="F21" s="2"/>
    </row>
    <row r="22" spans="1:6" ht="15.75">
      <c r="A22" s="64" t="s">
        <v>5</v>
      </c>
      <c r="B22" s="64"/>
      <c r="C22" s="64"/>
      <c r="D22" s="64"/>
      <c r="E22" s="2"/>
      <c r="F22" s="2"/>
    </row>
    <row r="23" spans="1:6" ht="15.75">
      <c r="A23" s="4" t="s">
        <v>6</v>
      </c>
      <c r="B23" s="4"/>
      <c r="C23" s="5" t="s">
        <v>7</v>
      </c>
      <c r="D23" s="5" t="s">
        <v>8</v>
      </c>
      <c r="E23" s="2"/>
      <c r="F23" s="2"/>
    </row>
    <row r="24" spans="1:6" ht="15.75">
      <c r="A24" s="4" t="s">
        <v>9</v>
      </c>
      <c r="B24" s="4"/>
      <c r="C24" s="6">
        <f>'Villamos szerelési munkák'!G92</f>
        <v>0</v>
      </c>
      <c r="D24" s="6">
        <f>'Villamos szerelési munkák'!H92</f>
        <v>0</v>
      </c>
      <c r="E24" s="2"/>
      <c r="F24" s="2"/>
    </row>
    <row r="25" spans="1:6" ht="15.75">
      <c r="A25" s="3" t="s">
        <v>10</v>
      </c>
      <c r="B25" s="3"/>
      <c r="C25" s="66">
        <f>ROUND(C24+D24,0)</f>
        <v>0</v>
      </c>
      <c r="D25" s="66"/>
      <c r="E25" s="2"/>
      <c r="F25" s="2"/>
    </row>
    <row r="26" spans="1:6" ht="15.75">
      <c r="A26" s="4" t="s">
        <v>11</v>
      </c>
      <c r="B26" s="7">
        <v>0.27</v>
      </c>
      <c r="C26" s="67">
        <f>ROUND(C25*B26,0)</f>
        <v>0</v>
      </c>
      <c r="D26" s="67"/>
      <c r="E26" s="2"/>
      <c r="F26" s="2"/>
    </row>
    <row r="27" spans="1:6" ht="15.75">
      <c r="A27" s="4" t="s">
        <v>12</v>
      </c>
      <c r="B27" s="4"/>
      <c r="C27" s="62">
        <f>ROUND(C25+C26,0)</f>
        <v>0</v>
      </c>
      <c r="D27" s="62"/>
      <c r="E27" s="2"/>
      <c r="F27" s="2"/>
    </row>
    <row r="28" spans="1:6" ht="15.75">
      <c r="A28" s="3"/>
      <c r="B28" s="3"/>
      <c r="C28" s="3"/>
      <c r="D28" s="3"/>
      <c r="E28" s="2"/>
      <c r="F28" s="2"/>
    </row>
    <row r="29" spans="1:6" ht="15.75">
      <c r="A29" s="3"/>
      <c r="B29" s="3"/>
      <c r="C29" s="3"/>
      <c r="D29" s="3"/>
      <c r="E29" s="2"/>
      <c r="F29" s="2"/>
    </row>
    <row r="30" spans="1:6" ht="15.75">
      <c r="A30" s="3"/>
      <c r="B30" s="3"/>
      <c r="C30" s="3"/>
      <c r="D30" s="3"/>
      <c r="E30" s="2"/>
      <c r="F30" s="2"/>
    </row>
    <row r="31" spans="1:6" ht="15.75">
      <c r="A31" s="3"/>
      <c r="B31" s="63" t="s">
        <v>13</v>
      </c>
      <c r="C31" s="63"/>
      <c r="D31" s="3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</sheetData>
  <sheetProtection selectLockedCells="1" selectUnlockedCells="1"/>
  <mergeCells count="14">
    <mergeCell ref="C27:D27"/>
    <mergeCell ref="B31:C31"/>
    <mergeCell ref="A7:D7"/>
    <mergeCell ref="A16:B16"/>
    <mergeCell ref="A17:B17"/>
    <mergeCell ref="A22:D22"/>
    <mergeCell ref="C25:D25"/>
    <mergeCell ref="C26:D26"/>
    <mergeCell ref="A1:F1"/>
    <mergeCell ref="A2:D2"/>
    <mergeCell ref="A3:D3"/>
    <mergeCell ref="A4:D4"/>
    <mergeCell ref="A5:D5"/>
    <mergeCell ref="A6:D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73">
      <selection activeCell="B93" sqref="B93"/>
    </sheetView>
  </sheetViews>
  <sheetFormatPr defaultColWidth="9.140625" defaultRowHeight="12.75"/>
  <cols>
    <col min="1" max="1" width="5.57421875" style="25" customWidth="1"/>
    <col min="2" max="2" width="51.8515625" style="21" customWidth="1"/>
    <col min="4" max="4" width="7.28125" style="0" customWidth="1"/>
    <col min="5" max="6" width="10.57421875" style="0" customWidth="1"/>
    <col min="7" max="8" width="13.57421875" style="0" customWidth="1"/>
  </cols>
  <sheetData>
    <row r="1" spans="1:8" s="8" customFormat="1" ht="96.75" customHeight="1">
      <c r="A1" s="44" t="s">
        <v>14</v>
      </c>
      <c r="B1" s="45" t="s">
        <v>15</v>
      </c>
      <c r="C1" s="44" t="s">
        <v>16</v>
      </c>
      <c r="D1" s="46" t="s">
        <v>17</v>
      </c>
      <c r="E1" s="46" t="s">
        <v>18</v>
      </c>
      <c r="F1" s="46" t="s">
        <v>19</v>
      </c>
      <c r="G1" s="46" t="s">
        <v>20</v>
      </c>
      <c r="H1" s="46" t="s">
        <v>21</v>
      </c>
    </row>
    <row r="2" spans="1:8" s="8" customFormat="1" ht="79.5" customHeight="1">
      <c r="A2" s="22"/>
      <c r="B2" s="18" t="s">
        <v>129</v>
      </c>
      <c r="C2" s="9"/>
      <c r="D2" s="10"/>
      <c r="E2" s="10"/>
      <c r="F2" s="10"/>
      <c r="G2" s="10"/>
      <c r="H2" s="10"/>
    </row>
    <row r="3" spans="1:8" s="8" customFormat="1" ht="14.25" customHeight="1">
      <c r="A3" s="22"/>
      <c r="B3" s="18"/>
      <c r="C3" s="9"/>
      <c r="D3" s="10"/>
      <c r="E3" s="10"/>
      <c r="F3" s="10"/>
      <c r="G3" s="10"/>
      <c r="H3" s="10"/>
    </row>
    <row r="4" spans="1:8" s="8" customFormat="1" ht="14.25" customHeight="1">
      <c r="A4" s="23" t="s">
        <v>22</v>
      </c>
      <c r="B4" s="18" t="s">
        <v>107</v>
      </c>
      <c r="C4" s="9"/>
      <c r="D4" s="10"/>
      <c r="E4" s="10"/>
      <c r="F4" s="10"/>
      <c r="G4" s="10"/>
      <c r="H4" s="10"/>
    </row>
    <row r="5" spans="1:8" s="8" customFormat="1" ht="14.25" customHeight="1">
      <c r="A5" s="54" t="s">
        <v>128</v>
      </c>
      <c r="B5" s="14" t="s">
        <v>109</v>
      </c>
      <c r="C5" s="28">
        <v>1</v>
      </c>
      <c r="D5" s="11" t="s">
        <v>108</v>
      </c>
      <c r="E5" s="12"/>
      <c r="F5" s="12"/>
      <c r="G5" s="12">
        <f>C5*E5</f>
        <v>0</v>
      </c>
      <c r="H5" s="12">
        <f>C5*F5</f>
        <v>0</v>
      </c>
    </row>
    <row r="6" spans="1:8" s="8" customFormat="1" ht="14.25" customHeight="1">
      <c r="A6" s="13"/>
      <c r="B6" s="15"/>
      <c r="C6" s="28"/>
      <c r="D6" s="28"/>
      <c r="E6" s="35"/>
      <c r="F6" s="35"/>
      <c r="G6" s="35"/>
      <c r="H6" s="12"/>
    </row>
    <row r="7" spans="1:8" s="8" customFormat="1" ht="12.75">
      <c r="A7" s="23" t="s">
        <v>27</v>
      </c>
      <c r="B7" s="18" t="s">
        <v>23</v>
      </c>
      <c r="C7" s="28"/>
      <c r="D7" s="28"/>
      <c r="E7" s="35"/>
      <c r="F7" s="35"/>
      <c r="G7" s="35"/>
      <c r="H7" s="12"/>
    </row>
    <row r="8" spans="1:8" s="8" customFormat="1" ht="24">
      <c r="A8" s="13"/>
      <c r="B8" s="15" t="s">
        <v>158</v>
      </c>
      <c r="C8" s="28"/>
      <c r="D8" s="28"/>
      <c r="E8" s="35"/>
      <c r="F8" s="35"/>
      <c r="G8" s="35"/>
      <c r="H8" s="12"/>
    </row>
    <row r="9" spans="1:8" s="8" customFormat="1" ht="12.75">
      <c r="A9" s="13" t="s">
        <v>120</v>
      </c>
      <c r="B9" s="15" t="s">
        <v>83</v>
      </c>
      <c r="C9" s="28">
        <v>280</v>
      </c>
      <c r="D9" s="28" t="s">
        <v>24</v>
      </c>
      <c r="E9" s="35"/>
      <c r="F9" s="35"/>
      <c r="G9" s="35">
        <f>C9*E9</f>
        <v>0</v>
      </c>
      <c r="H9" s="12">
        <f>C9*F9</f>
        <v>0</v>
      </c>
    </row>
    <row r="10" spans="1:8" s="8" customFormat="1" ht="12.75">
      <c r="A10" s="13" t="s">
        <v>78</v>
      </c>
      <c r="B10" s="15" t="s">
        <v>157</v>
      </c>
      <c r="C10" s="28">
        <v>20</v>
      </c>
      <c r="D10" s="28" t="s">
        <v>24</v>
      </c>
      <c r="E10" s="35"/>
      <c r="F10" s="35"/>
      <c r="G10" s="35">
        <f>C10*E10</f>
        <v>0</v>
      </c>
      <c r="H10" s="12">
        <f>C10*F10</f>
        <v>0</v>
      </c>
    </row>
    <row r="11" spans="1:8" s="8" customFormat="1" ht="12.75">
      <c r="A11" s="13" t="s">
        <v>28</v>
      </c>
      <c r="B11" s="15" t="s">
        <v>159</v>
      </c>
      <c r="C11" s="28">
        <v>40</v>
      </c>
      <c r="D11" s="28" t="s">
        <v>24</v>
      </c>
      <c r="E11" s="35"/>
      <c r="F11" s="35"/>
      <c r="G11" s="35">
        <f>C11*E11</f>
        <v>0</v>
      </c>
      <c r="H11" s="12">
        <f>C11*F11</f>
        <v>0</v>
      </c>
    </row>
    <row r="12" spans="1:8" s="8" customFormat="1" ht="12.75">
      <c r="A12" s="13"/>
      <c r="B12" s="15"/>
      <c r="C12" s="28"/>
      <c r="D12" s="28"/>
      <c r="E12" s="35"/>
      <c r="F12" s="35"/>
      <c r="G12" s="35"/>
      <c r="H12" s="12"/>
    </row>
    <row r="13" spans="1:8" s="8" customFormat="1" ht="24">
      <c r="A13" s="13"/>
      <c r="B13" s="15" t="s">
        <v>93</v>
      </c>
      <c r="C13" s="28"/>
      <c r="D13" s="28"/>
      <c r="E13" s="35"/>
      <c r="F13" s="35"/>
      <c r="G13" s="35"/>
      <c r="H13" s="12"/>
    </row>
    <row r="14" spans="1:8" s="8" customFormat="1" ht="12.75">
      <c r="A14" s="13" t="s">
        <v>121</v>
      </c>
      <c r="B14" s="15" t="s">
        <v>77</v>
      </c>
      <c r="C14" s="28">
        <v>350</v>
      </c>
      <c r="D14" s="28" t="s">
        <v>24</v>
      </c>
      <c r="E14" s="35"/>
      <c r="F14" s="35"/>
      <c r="G14" s="35">
        <f>C14*E14</f>
        <v>0</v>
      </c>
      <c r="H14" s="12">
        <f>C14*F14</f>
        <v>0</v>
      </c>
    </row>
    <row r="15" spans="1:8" s="8" customFormat="1" ht="12.75">
      <c r="A15" s="13" t="s">
        <v>122</v>
      </c>
      <c r="B15" s="15" t="s">
        <v>82</v>
      </c>
      <c r="C15" s="28">
        <v>100</v>
      </c>
      <c r="D15" s="28" t="s">
        <v>24</v>
      </c>
      <c r="E15" s="35"/>
      <c r="F15" s="35"/>
      <c r="G15" s="35">
        <f>C15*E15</f>
        <v>0</v>
      </c>
      <c r="H15" s="12">
        <f>C15*F15</f>
        <v>0</v>
      </c>
    </row>
    <row r="16" spans="1:8" s="8" customFormat="1" ht="12.75">
      <c r="A16" s="13"/>
      <c r="B16" s="15"/>
      <c r="C16" s="28"/>
      <c r="D16" s="28"/>
      <c r="E16" s="35"/>
      <c r="F16" s="35"/>
      <c r="G16" s="35"/>
      <c r="H16" s="12"/>
    </row>
    <row r="17" spans="1:8" s="8" customFormat="1" ht="24">
      <c r="A17" s="13"/>
      <c r="B17" s="15" t="s">
        <v>160</v>
      </c>
      <c r="C17" s="28"/>
      <c r="D17" s="28"/>
      <c r="E17" s="35"/>
      <c r="F17" s="35"/>
      <c r="G17" s="35"/>
      <c r="H17" s="12"/>
    </row>
    <row r="18" spans="1:8" s="8" customFormat="1" ht="12.75">
      <c r="A18" s="13" t="s">
        <v>123</v>
      </c>
      <c r="B18" s="15" t="s">
        <v>77</v>
      </c>
      <c r="C18" s="28">
        <v>50</v>
      </c>
      <c r="D18" s="28" t="s">
        <v>24</v>
      </c>
      <c r="E18" s="35"/>
      <c r="F18" s="35"/>
      <c r="G18" s="35">
        <f>C18*E18</f>
        <v>0</v>
      </c>
      <c r="H18" s="12">
        <f>C18*F18</f>
        <v>0</v>
      </c>
    </row>
    <row r="19" spans="1:8" s="8" customFormat="1" ht="12.75">
      <c r="A19" s="13"/>
      <c r="B19" s="15"/>
      <c r="C19" s="28"/>
      <c r="D19" s="28"/>
      <c r="E19" s="35"/>
      <c r="F19" s="35"/>
      <c r="G19" s="35"/>
      <c r="H19" s="12"/>
    </row>
    <row r="20" spans="1:8" s="8" customFormat="1" ht="24">
      <c r="A20" s="13"/>
      <c r="B20" s="15" t="s">
        <v>161</v>
      </c>
      <c r="C20" s="28"/>
      <c r="D20" s="28"/>
      <c r="E20" s="35"/>
      <c r="F20" s="35"/>
      <c r="G20" s="35"/>
      <c r="H20" s="12"/>
    </row>
    <row r="21" spans="1:8" s="8" customFormat="1" ht="12.75">
      <c r="A21" s="13" t="s">
        <v>124</v>
      </c>
      <c r="B21" s="15" t="s">
        <v>77</v>
      </c>
      <c r="C21" s="28">
        <v>20</v>
      </c>
      <c r="D21" s="28" t="s">
        <v>24</v>
      </c>
      <c r="E21" s="35"/>
      <c r="F21" s="35"/>
      <c r="G21" s="35">
        <f>C21*E21</f>
        <v>0</v>
      </c>
      <c r="H21" s="12">
        <f>C21*F21</f>
        <v>0</v>
      </c>
    </row>
    <row r="22" spans="1:8" s="8" customFormat="1" ht="12.75">
      <c r="A22" s="13"/>
      <c r="B22" s="15"/>
      <c r="C22" s="28"/>
      <c r="D22" s="28"/>
      <c r="E22" s="35"/>
      <c r="F22" s="35"/>
      <c r="G22" s="35"/>
      <c r="H22" s="12"/>
    </row>
    <row r="23" spans="1:8" s="8" customFormat="1" ht="12.75">
      <c r="A23" s="13"/>
      <c r="B23" s="15"/>
      <c r="C23" s="28"/>
      <c r="D23" s="28"/>
      <c r="E23" s="35"/>
      <c r="F23" s="35"/>
      <c r="G23" s="35"/>
      <c r="H23" s="12"/>
    </row>
    <row r="24" spans="1:8" s="8" customFormat="1" ht="12.75">
      <c r="A24" s="23" t="s">
        <v>29</v>
      </c>
      <c r="B24" s="18" t="s">
        <v>154</v>
      </c>
      <c r="C24" s="28"/>
      <c r="D24" s="28"/>
      <c r="E24" s="35"/>
      <c r="F24" s="35"/>
      <c r="G24" s="35"/>
      <c r="H24" s="12"/>
    </row>
    <row r="25" spans="1:8" s="8" customFormat="1" ht="12.75">
      <c r="A25" s="26" t="s">
        <v>31</v>
      </c>
      <c r="B25" s="27" t="s">
        <v>156</v>
      </c>
      <c r="C25" s="28">
        <v>10</v>
      </c>
      <c r="D25" s="28" t="s">
        <v>24</v>
      </c>
      <c r="E25" s="35"/>
      <c r="F25" s="35"/>
      <c r="G25" s="35">
        <f aca="true" t="shared" si="0" ref="G25:G31">C25*E25</f>
        <v>0</v>
      </c>
      <c r="H25" s="12">
        <f aca="true" t="shared" si="1" ref="H25:H31">C25*F25</f>
        <v>0</v>
      </c>
    </row>
    <row r="26" spans="1:8" s="8" customFormat="1" ht="12.75">
      <c r="A26" s="26" t="s">
        <v>32</v>
      </c>
      <c r="B26" s="27" t="s">
        <v>164</v>
      </c>
      <c r="C26" s="28">
        <v>30</v>
      </c>
      <c r="D26" s="28" t="s">
        <v>24</v>
      </c>
      <c r="E26" s="35"/>
      <c r="F26" s="35"/>
      <c r="G26" s="35">
        <f>C26*E26</f>
        <v>0</v>
      </c>
      <c r="H26" s="12">
        <f>C26*F26</f>
        <v>0</v>
      </c>
    </row>
    <row r="27" spans="1:8" s="8" customFormat="1" ht="12.75">
      <c r="A27" s="26" t="s">
        <v>94</v>
      </c>
      <c r="B27" s="15" t="s">
        <v>110</v>
      </c>
      <c r="C27" s="28">
        <v>290</v>
      </c>
      <c r="D27" s="28" t="s">
        <v>24</v>
      </c>
      <c r="E27" s="35"/>
      <c r="F27" s="35"/>
      <c r="G27" s="35">
        <f t="shared" si="0"/>
        <v>0</v>
      </c>
      <c r="H27" s="12">
        <f t="shared" si="1"/>
        <v>0</v>
      </c>
    </row>
    <row r="28" spans="1:8" s="8" customFormat="1" ht="12.75">
      <c r="A28" s="26" t="s">
        <v>33</v>
      </c>
      <c r="B28" s="15" t="s">
        <v>111</v>
      </c>
      <c r="C28" s="28">
        <v>210</v>
      </c>
      <c r="D28" s="28" t="s">
        <v>24</v>
      </c>
      <c r="E28" s="35"/>
      <c r="F28" s="35"/>
      <c r="G28" s="35">
        <f t="shared" si="0"/>
        <v>0</v>
      </c>
      <c r="H28" s="12">
        <f t="shared" si="1"/>
        <v>0</v>
      </c>
    </row>
    <row r="29" spans="1:8" s="8" customFormat="1" ht="12.75">
      <c r="A29" s="26" t="s">
        <v>125</v>
      </c>
      <c r="B29" s="15" t="s">
        <v>155</v>
      </c>
      <c r="C29" s="28">
        <v>50</v>
      </c>
      <c r="D29" s="28" t="s">
        <v>24</v>
      </c>
      <c r="E29" s="35"/>
      <c r="F29" s="35"/>
      <c r="G29" s="35">
        <f t="shared" si="0"/>
        <v>0</v>
      </c>
      <c r="H29" s="12">
        <f t="shared" si="1"/>
        <v>0</v>
      </c>
    </row>
    <row r="30" spans="1:8" s="8" customFormat="1" ht="12.75">
      <c r="A30" s="26" t="s">
        <v>34</v>
      </c>
      <c r="B30" s="15" t="s">
        <v>92</v>
      </c>
      <c r="C30" s="28">
        <v>5</v>
      </c>
      <c r="D30" s="28" t="s">
        <v>24</v>
      </c>
      <c r="E30" s="58"/>
      <c r="F30" s="35"/>
      <c r="G30" s="35">
        <f t="shared" si="0"/>
        <v>0</v>
      </c>
      <c r="H30" s="12">
        <f t="shared" si="1"/>
        <v>0</v>
      </c>
    </row>
    <row r="31" spans="1:8" s="8" customFormat="1" ht="12.75">
      <c r="A31" s="26" t="s">
        <v>165</v>
      </c>
      <c r="B31" s="15" t="s">
        <v>153</v>
      </c>
      <c r="C31" s="28">
        <v>15</v>
      </c>
      <c r="D31" s="28" t="s">
        <v>24</v>
      </c>
      <c r="E31" s="35"/>
      <c r="F31" s="35"/>
      <c r="G31" s="35">
        <f t="shared" si="0"/>
        <v>0</v>
      </c>
      <c r="H31" s="12">
        <f t="shared" si="1"/>
        <v>0</v>
      </c>
    </row>
    <row r="32" spans="1:8" ht="12.75">
      <c r="A32" s="37"/>
      <c r="B32" s="43"/>
      <c r="C32" s="38"/>
      <c r="D32" s="38"/>
      <c r="E32" s="48"/>
      <c r="F32" s="48"/>
      <c r="G32" s="48"/>
      <c r="H32" s="41"/>
    </row>
    <row r="33" spans="1:8" ht="12.75">
      <c r="A33" s="50" t="s">
        <v>35</v>
      </c>
      <c r="B33" s="34" t="s">
        <v>30</v>
      </c>
      <c r="C33" s="51"/>
      <c r="D33" s="51"/>
      <c r="E33" s="52"/>
      <c r="F33" s="52"/>
      <c r="G33" s="49"/>
      <c r="H33" s="40"/>
    </row>
    <row r="34" spans="1:8" ht="16.5" customHeight="1">
      <c r="A34" s="13"/>
      <c r="B34" s="15" t="s">
        <v>151</v>
      </c>
      <c r="C34" s="28"/>
      <c r="D34" s="28"/>
      <c r="E34" s="35"/>
      <c r="F34" s="35"/>
      <c r="G34" s="35"/>
      <c r="H34" s="12"/>
    </row>
    <row r="35" spans="1:8" ht="24">
      <c r="A35" s="13" t="s">
        <v>37</v>
      </c>
      <c r="B35" s="14" t="s">
        <v>135</v>
      </c>
      <c r="C35" s="28">
        <v>7</v>
      </c>
      <c r="D35" s="28" t="s">
        <v>25</v>
      </c>
      <c r="E35" s="58"/>
      <c r="F35" s="58"/>
      <c r="G35" s="35">
        <f>C35*E35</f>
        <v>0</v>
      </c>
      <c r="H35" s="12">
        <f>C35*F35</f>
        <v>0</v>
      </c>
    </row>
    <row r="36" spans="1:8" ht="27" customHeight="1">
      <c r="A36" s="13" t="s">
        <v>150</v>
      </c>
      <c r="B36" s="14" t="s">
        <v>136</v>
      </c>
      <c r="C36" s="28">
        <v>1</v>
      </c>
      <c r="D36" s="28" t="s">
        <v>25</v>
      </c>
      <c r="E36" s="58"/>
      <c r="F36" s="58"/>
      <c r="G36" s="35">
        <f>C36*E36</f>
        <v>0</v>
      </c>
      <c r="H36" s="12">
        <f>C36*F36</f>
        <v>0</v>
      </c>
    </row>
    <row r="37" spans="1:8" ht="12.75">
      <c r="A37" s="13"/>
      <c r="B37" s="15"/>
      <c r="C37" s="28"/>
      <c r="D37" s="28"/>
      <c r="E37" s="35"/>
      <c r="F37" s="35"/>
      <c r="G37" s="35"/>
      <c r="H37" s="12"/>
    </row>
    <row r="38" spans="1:8" ht="12.75">
      <c r="A38" s="23" t="s">
        <v>38</v>
      </c>
      <c r="B38" s="18" t="s">
        <v>36</v>
      </c>
      <c r="C38" s="28"/>
      <c r="D38" s="28"/>
      <c r="E38" s="35"/>
      <c r="F38" s="35"/>
      <c r="G38" s="35"/>
      <c r="H38" s="12"/>
    </row>
    <row r="39" spans="1:8" ht="33" customHeight="1">
      <c r="A39" s="13"/>
      <c r="B39" s="15" t="s">
        <v>118</v>
      </c>
      <c r="C39" s="28"/>
      <c r="D39" s="28"/>
      <c r="E39" s="35"/>
      <c r="F39" s="35"/>
      <c r="G39" s="35"/>
      <c r="H39" s="12"/>
    </row>
    <row r="40" spans="1:8" ht="18" customHeight="1">
      <c r="A40" s="13" t="s">
        <v>40</v>
      </c>
      <c r="B40" s="15" t="s">
        <v>134</v>
      </c>
      <c r="C40" s="28">
        <v>1</v>
      </c>
      <c r="D40" s="28" t="s">
        <v>25</v>
      </c>
      <c r="E40" s="58"/>
      <c r="F40" s="58"/>
      <c r="G40" s="35">
        <f>C40*E40</f>
        <v>0</v>
      </c>
      <c r="H40" s="12">
        <f>C40*F40</f>
        <v>0</v>
      </c>
    </row>
    <row r="41" spans="1:8" ht="15" customHeight="1">
      <c r="A41" s="13" t="s">
        <v>79</v>
      </c>
      <c r="B41" s="14" t="s">
        <v>133</v>
      </c>
      <c r="C41" s="28">
        <v>1</v>
      </c>
      <c r="D41" s="28" t="s">
        <v>25</v>
      </c>
      <c r="E41" s="35"/>
      <c r="F41" s="35"/>
      <c r="G41" s="35">
        <f>C41*E41</f>
        <v>0</v>
      </c>
      <c r="H41" s="12">
        <f>C41*F41</f>
        <v>0</v>
      </c>
    </row>
    <row r="42" spans="1:8" ht="15" customHeight="1">
      <c r="A42" s="13" t="s">
        <v>167</v>
      </c>
      <c r="B42" s="14" t="s">
        <v>166</v>
      </c>
      <c r="C42" s="28">
        <v>1</v>
      </c>
      <c r="D42" s="28" t="s">
        <v>25</v>
      </c>
      <c r="E42" s="35"/>
      <c r="F42" s="35"/>
      <c r="G42" s="35">
        <f>C42*E42</f>
        <v>0</v>
      </c>
      <c r="H42" s="12">
        <f>C42*F42</f>
        <v>0</v>
      </c>
    </row>
    <row r="43" spans="1:8" ht="12.75">
      <c r="A43" s="13"/>
      <c r="B43" s="15"/>
      <c r="C43" s="28"/>
      <c r="D43" s="28"/>
      <c r="E43" s="35"/>
      <c r="F43" s="35"/>
      <c r="G43" s="35"/>
      <c r="H43" s="12"/>
    </row>
    <row r="44" spans="1:8" ht="24">
      <c r="A44" s="23" t="s">
        <v>41</v>
      </c>
      <c r="B44" s="18" t="s">
        <v>39</v>
      </c>
      <c r="C44" s="28"/>
      <c r="D44" s="28"/>
      <c r="E44" s="35"/>
      <c r="F44" s="35"/>
      <c r="G44" s="35"/>
      <c r="H44" s="12"/>
    </row>
    <row r="45" spans="1:8" ht="12.75">
      <c r="A45" s="13" t="s">
        <v>44</v>
      </c>
      <c r="B45" s="15" t="s">
        <v>152</v>
      </c>
      <c r="C45" s="28">
        <v>6</v>
      </c>
      <c r="D45" s="28" t="s">
        <v>25</v>
      </c>
      <c r="E45" s="35"/>
      <c r="F45" s="35"/>
      <c r="G45" s="35">
        <f>C45*E45</f>
        <v>0</v>
      </c>
      <c r="H45" s="12">
        <f>C45*F45</f>
        <v>0</v>
      </c>
    </row>
    <row r="46" spans="1:8" ht="12.75">
      <c r="A46" s="13" t="s">
        <v>45</v>
      </c>
      <c r="B46" s="15" t="s">
        <v>119</v>
      </c>
      <c r="C46" s="28">
        <v>1</v>
      </c>
      <c r="D46" s="28" t="s">
        <v>25</v>
      </c>
      <c r="E46" s="35"/>
      <c r="F46" s="35"/>
      <c r="G46" s="35">
        <f>C46*E46</f>
        <v>0</v>
      </c>
      <c r="H46" s="12">
        <f>C46*F46</f>
        <v>0</v>
      </c>
    </row>
    <row r="47" spans="1:8" ht="13.5" customHeight="1">
      <c r="A47" s="13"/>
      <c r="B47" s="15"/>
      <c r="C47" s="28"/>
      <c r="D47" s="28"/>
      <c r="E47" s="35"/>
      <c r="F47" s="35"/>
      <c r="G47" s="35"/>
      <c r="H47" s="12"/>
    </row>
    <row r="48" spans="1:8" ht="16.5" customHeight="1">
      <c r="A48" s="23" t="s">
        <v>46</v>
      </c>
      <c r="B48" s="18" t="s">
        <v>42</v>
      </c>
      <c r="C48" s="30"/>
      <c r="D48" s="30"/>
      <c r="E48" s="35"/>
      <c r="F48" s="35"/>
      <c r="G48" s="35"/>
      <c r="H48" s="12"/>
    </row>
    <row r="49" spans="1:8" ht="16.5" customHeight="1">
      <c r="A49" s="13"/>
      <c r="B49" s="15" t="s">
        <v>43</v>
      </c>
      <c r="C49" s="28"/>
      <c r="D49" s="28"/>
      <c r="E49" s="35"/>
      <c r="F49" s="35"/>
      <c r="G49" s="35"/>
      <c r="H49" s="12"/>
    </row>
    <row r="50" spans="1:8" ht="53.25" customHeight="1">
      <c r="A50" s="13" t="s">
        <v>48</v>
      </c>
      <c r="B50" s="15" t="s">
        <v>137</v>
      </c>
      <c r="C50" s="28">
        <v>9</v>
      </c>
      <c r="D50" s="28" t="s">
        <v>26</v>
      </c>
      <c r="E50" s="35"/>
      <c r="F50" s="35"/>
      <c r="G50" s="35">
        <f>C50*E50</f>
        <v>0</v>
      </c>
      <c r="H50" s="12">
        <f>C50*F50</f>
        <v>0</v>
      </c>
    </row>
    <row r="51" spans="1:8" ht="38.25" customHeight="1">
      <c r="A51" s="13" t="s">
        <v>49</v>
      </c>
      <c r="B51" s="15" t="s">
        <v>140</v>
      </c>
      <c r="C51" s="28">
        <v>7</v>
      </c>
      <c r="D51" s="28" t="s">
        <v>26</v>
      </c>
      <c r="E51" s="35"/>
      <c r="F51" s="35"/>
      <c r="G51" s="35">
        <f>C51*E51</f>
        <v>0</v>
      </c>
      <c r="H51" s="12">
        <f>C51*F51</f>
        <v>0</v>
      </c>
    </row>
    <row r="52" spans="1:8" ht="79.5" customHeight="1">
      <c r="A52" s="13" t="s">
        <v>115</v>
      </c>
      <c r="B52" s="15" t="s">
        <v>163</v>
      </c>
      <c r="C52" s="28">
        <v>60</v>
      </c>
      <c r="D52" s="28" t="s">
        <v>25</v>
      </c>
      <c r="E52" s="35"/>
      <c r="F52" s="35"/>
      <c r="G52" s="35">
        <f>C52*E52</f>
        <v>0</v>
      </c>
      <c r="H52" s="12">
        <f>C52*F52</f>
        <v>0</v>
      </c>
    </row>
    <row r="53" spans="1:8" ht="27.75" customHeight="1">
      <c r="A53" s="13" t="s">
        <v>162</v>
      </c>
      <c r="B53" s="15" t="s">
        <v>138</v>
      </c>
      <c r="C53" s="28">
        <v>300</v>
      </c>
      <c r="D53" s="28" t="s">
        <v>24</v>
      </c>
      <c r="E53" s="35"/>
      <c r="F53" s="35"/>
      <c r="G53" s="35">
        <f>C53*E53</f>
        <v>0</v>
      </c>
      <c r="H53" s="12">
        <f>C53*F53</f>
        <v>0</v>
      </c>
    </row>
    <row r="54" spans="1:8" ht="12.75">
      <c r="A54" s="32"/>
      <c r="B54" s="31"/>
      <c r="C54" s="33"/>
      <c r="D54" s="28"/>
      <c r="E54" s="35"/>
      <c r="F54" s="35"/>
      <c r="G54" s="35"/>
      <c r="H54" s="12"/>
    </row>
    <row r="55" spans="1:8" ht="12.75">
      <c r="A55" s="23" t="s">
        <v>51</v>
      </c>
      <c r="B55" s="34" t="s">
        <v>47</v>
      </c>
      <c r="C55" s="29"/>
      <c r="D55" s="29"/>
      <c r="E55" s="47"/>
      <c r="F55" s="47"/>
      <c r="G55" s="35"/>
      <c r="H55" s="12"/>
    </row>
    <row r="56" spans="1:8" ht="12.75">
      <c r="A56" s="13" t="s">
        <v>53</v>
      </c>
      <c r="B56" s="15" t="s">
        <v>50</v>
      </c>
      <c r="C56" s="28">
        <v>2</v>
      </c>
      <c r="D56" s="28" t="s">
        <v>25</v>
      </c>
      <c r="E56" s="35"/>
      <c r="F56" s="35"/>
      <c r="G56" s="35">
        <f>C56*E56</f>
        <v>0</v>
      </c>
      <c r="H56" s="12">
        <f>C56*F56</f>
        <v>0</v>
      </c>
    </row>
    <row r="57" spans="1:8" ht="12.75">
      <c r="A57" s="13" t="s">
        <v>54</v>
      </c>
      <c r="B57" s="15" t="s">
        <v>76</v>
      </c>
      <c r="C57" s="28">
        <v>2</v>
      </c>
      <c r="D57" s="28" t="s">
        <v>25</v>
      </c>
      <c r="E57" s="35"/>
      <c r="F57" s="35"/>
      <c r="G57" s="35">
        <f>C57*E57</f>
        <v>0</v>
      </c>
      <c r="H57" s="12">
        <f>C57*F57</f>
        <v>0</v>
      </c>
    </row>
    <row r="58" spans="1:8" ht="12.75">
      <c r="A58" s="13"/>
      <c r="B58" s="14"/>
      <c r="C58" s="28"/>
      <c r="D58" s="28"/>
      <c r="E58" s="35"/>
      <c r="F58" s="35"/>
      <c r="G58" s="35"/>
      <c r="H58" s="12"/>
    </row>
    <row r="59" spans="1:8" ht="16.5" customHeight="1">
      <c r="A59" s="23" t="s">
        <v>60</v>
      </c>
      <c r="B59" s="18" t="s">
        <v>52</v>
      </c>
      <c r="C59" s="29"/>
      <c r="D59" s="29"/>
      <c r="E59" s="47"/>
      <c r="F59" s="47"/>
      <c r="G59" s="35"/>
      <c r="H59" s="12"/>
    </row>
    <row r="60" spans="1:8" ht="12.75">
      <c r="A60" s="13" t="s">
        <v>62</v>
      </c>
      <c r="B60" s="14" t="s">
        <v>55</v>
      </c>
      <c r="C60" s="28">
        <v>1</v>
      </c>
      <c r="D60" s="28" t="s">
        <v>25</v>
      </c>
      <c r="E60" s="35"/>
      <c r="F60" s="35"/>
      <c r="G60" s="35">
        <f>C60*E60</f>
        <v>0</v>
      </c>
      <c r="H60" s="12">
        <f>C60*F60</f>
        <v>0</v>
      </c>
    </row>
    <row r="61" spans="1:8" ht="24">
      <c r="A61" s="13" t="s">
        <v>63</v>
      </c>
      <c r="B61" s="15" t="s">
        <v>56</v>
      </c>
      <c r="C61" s="28">
        <v>20</v>
      </c>
      <c r="D61" s="28" t="s">
        <v>57</v>
      </c>
      <c r="E61" s="35"/>
      <c r="F61" s="35"/>
      <c r="G61" s="35">
        <f>C61*E61</f>
        <v>0</v>
      </c>
      <c r="H61" s="12">
        <f>C61*F61</f>
        <v>0</v>
      </c>
    </row>
    <row r="62" spans="1:8" ht="42" customHeight="1">
      <c r="A62" s="13" t="s">
        <v>116</v>
      </c>
      <c r="B62" s="15" t="s">
        <v>58</v>
      </c>
      <c r="C62" s="28">
        <v>20</v>
      </c>
      <c r="D62" s="28" t="s">
        <v>57</v>
      </c>
      <c r="E62" s="35"/>
      <c r="F62" s="35"/>
      <c r="G62" s="35">
        <f>C62*E62</f>
        <v>0</v>
      </c>
      <c r="H62" s="12">
        <f>C62*F62</f>
        <v>0</v>
      </c>
    </row>
    <row r="63" spans="1:8" ht="12.75">
      <c r="A63" s="13" t="s">
        <v>64</v>
      </c>
      <c r="B63" s="15" t="s">
        <v>59</v>
      </c>
      <c r="C63" s="28">
        <v>1</v>
      </c>
      <c r="D63" s="28" t="s">
        <v>25</v>
      </c>
      <c r="E63" s="35"/>
      <c r="F63" s="35"/>
      <c r="G63" s="35">
        <f>C63*E63</f>
        <v>0</v>
      </c>
      <c r="H63" s="12">
        <f>C63*F63</f>
        <v>0</v>
      </c>
    </row>
    <row r="64" spans="1:8" ht="14.25" customHeight="1">
      <c r="A64" s="13"/>
      <c r="B64" s="14"/>
      <c r="C64" s="28"/>
      <c r="D64" s="28"/>
      <c r="E64" s="35"/>
      <c r="F64" s="35"/>
      <c r="G64" s="35"/>
      <c r="H64" s="12"/>
    </row>
    <row r="65" spans="1:8" ht="14.25" customHeight="1">
      <c r="A65" s="23" t="s">
        <v>65</v>
      </c>
      <c r="B65" s="20" t="s">
        <v>61</v>
      </c>
      <c r="C65" s="28"/>
      <c r="D65" s="28"/>
      <c r="E65" s="35"/>
      <c r="F65" s="35"/>
      <c r="G65" s="35"/>
      <c r="H65" s="12"/>
    </row>
    <row r="66" spans="1:8" ht="33.75" customHeight="1">
      <c r="A66" s="13" t="s">
        <v>66</v>
      </c>
      <c r="B66" s="14" t="s">
        <v>141</v>
      </c>
      <c r="C66" s="28">
        <v>6</v>
      </c>
      <c r="D66" s="28" t="s">
        <v>25</v>
      </c>
      <c r="E66" s="58"/>
      <c r="F66" s="58"/>
      <c r="G66" s="35">
        <f>C66*E66</f>
        <v>0</v>
      </c>
      <c r="H66" s="12">
        <f>C66*F66</f>
        <v>0</v>
      </c>
    </row>
    <row r="67" spans="1:8" ht="27" customHeight="1">
      <c r="A67" s="13" t="s">
        <v>85</v>
      </c>
      <c r="B67" s="14" t="s">
        <v>142</v>
      </c>
      <c r="C67" s="28">
        <v>2</v>
      </c>
      <c r="D67" s="28" t="s">
        <v>25</v>
      </c>
      <c r="E67" s="58"/>
      <c r="F67" s="58"/>
      <c r="G67" s="35">
        <f>C67*E67</f>
        <v>0</v>
      </c>
      <c r="H67" s="12">
        <f>C67*F67</f>
        <v>0</v>
      </c>
    </row>
    <row r="68" spans="1:8" ht="26.25" customHeight="1">
      <c r="A68" s="13" t="s">
        <v>86</v>
      </c>
      <c r="B68" s="14" t="s">
        <v>144</v>
      </c>
      <c r="C68" s="28">
        <v>60</v>
      </c>
      <c r="D68" s="28" t="s">
        <v>24</v>
      </c>
      <c r="E68" s="58"/>
      <c r="F68" s="58"/>
      <c r="G68" s="35">
        <f>C68*E68</f>
        <v>0</v>
      </c>
      <c r="H68" s="12">
        <f>C68*F68</f>
        <v>0</v>
      </c>
    </row>
    <row r="69" spans="1:8" ht="28.5" customHeight="1">
      <c r="A69" s="13" t="s">
        <v>95</v>
      </c>
      <c r="B69" s="14" t="s">
        <v>143</v>
      </c>
      <c r="C69" s="28">
        <v>40</v>
      </c>
      <c r="D69" s="28" t="s">
        <v>24</v>
      </c>
      <c r="E69" s="58"/>
      <c r="F69" s="58"/>
      <c r="G69" s="35">
        <f>C69*E69</f>
        <v>0</v>
      </c>
      <c r="H69" s="12">
        <f>C69*F69</f>
        <v>0</v>
      </c>
    </row>
    <row r="70" spans="1:8" ht="15" customHeight="1">
      <c r="A70" s="13" t="s">
        <v>96</v>
      </c>
      <c r="B70" s="14" t="s">
        <v>102</v>
      </c>
      <c r="C70" s="28">
        <v>6</v>
      </c>
      <c r="D70" s="28" t="s">
        <v>25</v>
      </c>
      <c r="E70" s="58"/>
      <c r="F70" s="58"/>
      <c r="G70" s="35">
        <f aca="true" t="shared" si="2" ref="G70:G78">C70*E70</f>
        <v>0</v>
      </c>
      <c r="H70" s="12">
        <f aca="true" t="shared" si="3" ref="H70:H78">C70*F70</f>
        <v>0</v>
      </c>
    </row>
    <row r="71" spans="1:8" ht="15" customHeight="1">
      <c r="A71" s="13" t="s">
        <v>87</v>
      </c>
      <c r="B71" s="14" t="s">
        <v>146</v>
      </c>
      <c r="C71" s="28">
        <v>8</v>
      </c>
      <c r="D71" s="28" t="s">
        <v>25</v>
      </c>
      <c r="E71" s="58"/>
      <c r="F71" s="58"/>
      <c r="G71" s="35">
        <f>C71*E71</f>
        <v>0</v>
      </c>
      <c r="H71" s="12">
        <f>C71*F71</f>
        <v>0</v>
      </c>
    </row>
    <row r="72" spans="1:8" ht="28.5" customHeight="1">
      <c r="A72" s="13" t="s">
        <v>88</v>
      </c>
      <c r="B72" s="14" t="s">
        <v>104</v>
      </c>
      <c r="C72" s="28">
        <v>10</v>
      </c>
      <c r="D72" s="28" t="s">
        <v>24</v>
      </c>
      <c r="E72" s="58"/>
      <c r="F72" s="58"/>
      <c r="G72" s="35">
        <f t="shared" si="2"/>
        <v>0</v>
      </c>
      <c r="H72" s="12">
        <f t="shared" si="3"/>
        <v>0</v>
      </c>
    </row>
    <row r="73" spans="1:8" ht="27" customHeight="1">
      <c r="A73" s="13" t="s">
        <v>97</v>
      </c>
      <c r="B73" s="14" t="s">
        <v>117</v>
      </c>
      <c r="C73" s="28">
        <v>100</v>
      </c>
      <c r="D73" s="28" t="s">
        <v>24</v>
      </c>
      <c r="E73" s="58"/>
      <c r="F73" s="58"/>
      <c r="G73" s="35">
        <f t="shared" si="2"/>
        <v>0</v>
      </c>
      <c r="H73" s="12">
        <f t="shared" si="3"/>
        <v>0</v>
      </c>
    </row>
    <row r="74" spans="1:8" ht="37.5" customHeight="1">
      <c r="A74" s="13" t="s">
        <v>98</v>
      </c>
      <c r="B74" s="14" t="s">
        <v>149</v>
      </c>
      <c r="C74" s="28">
        <v>4</v>
      </c>
      <c r="D74" s="28" t="s">
        <v>25</v>
      </c>
      <c r="E74" s="58"/>
      <c r="F74" s="58"/>
      <c r="G74" s="35">
        <f>C74*E74</f>
        <v>0</v>
      </c>
      <c r="H74" s="12">
        <f>C74*F74</f>
        <v>0</v>
      </c>
    </row>
    <row r="75" spans="1:8" ht="14.25" customHeight="1">
      <c r="A75" s="13" t="s">
        <v>100</v>
      </c>
      <c r="B75" s="14" t="s">
        <v>114</v>
      </c>
      <c r="C75" s="28">
        <v>6</v>
      </c>
      <c r="D75" s="28" t="s">
        <v>25</v>
      </c>
      <c r="E75" s="58"/>
      <c r="F75" s="58"/>
      <c r="G75" s="35">
        <f>C75*E75</f>
        <v>0</v>
      </c>
      <c r="H75" s="12">
        <f>C75*F75</f>
        <v>0</v>
      </c>
    </row>
    <row r="76" spans="1:8" ht="12.75">
      <c r="A76" s="13" t="s">
        <v>101</v>
      </c>
      <c r="B76" s="14" t="s">
        <v>145</v>
      </c>
      <c r="C76" s="28">
        <v>6</v>
      </c>
      <c r="D76" s="28" t="s">
        <v>25</v>
      </c>
      <c r="E76" s="35"/>
      <c r="F76" s="35"/>
      <c r="G76" s="35">
        <f t="shared" si="2"/>
        <v>0</v>
      </c>
      <c r="H76" s="12">
        <f t="shared" si="3"/>
        <v>0</v>
      </c>
    </row>
    <row r="77" spans="1:8" ht="27.75" customHeight="1">
      <c r="A77" s="13" t="s">
        <v>147</v>
      </c>
      <c r="B77" s="14" t="s">
        <v>103</v>
      </c>
      <c r="C77" s="28">
        <v>1</v>
      </c>
      <c r="D77" s="28" t="s">
        <v>70</v>
      </c>
      <c r="E77" s="35"/>
      <c r="F77" s="35"/>
      <c r="G77" s="35">
        <f t="shared" si="2"/>
        <v>0</v>
      </c>
      <c r="H77" s="12">
        <f t="shared" si="3"/>
        <v>0</v>
      </c>
    </row>
    <row r="78" spans="1:8" ht="16.5" customHeight="1">
      <c r="A78" s="13" t="s">
        <v>148</v>
      </c>
      <c r="B78" s="14" t="s">
        <v>74</v>
      </c>
      <c r="C78" s="28">
        <v>1</v>
      </c>
      <c r="D78" s="28" t="s">
        <v>70</v>
      </c>
      <c r="E78" s="35"/>
      <c r="F78" s="35"/>
      <c r="G78" s="35">
        <f t="shared" si="2"/>
        <v>0</v>
      </c>
      <c r="H78" s="12">
        <f t="shared" si="3"/>
        <v>0</v>
      </c>
    </row>
    <row r="79" spans="1:8" ht="12.75">
      <c r="A79" s="13"/>
      <c r="B79" s="14"/>
      <c r="C79" s="28"/>
      <c r="D79" s="28"/>
      <c r="E79" s="35"/>
      <c r="F79" s="35"/>
      <c r="G79" s="35"/>
      <c r="H79" s="12"/>
    </row>
    <row r="80" spans="1:8" ht="12.75">
      <c r="A80" s="23" t="s">
        <v>67</v>
      </c>
      <c r="B80" s="18" t="s">
        <v>84</v>
      </c>
      <c r="C80" s="28"/>
      <c r="D80" s="28"/>
      <c r="E80" s="35"/>
      <c r="F80" s="35"/>
      <c r="G80" s="35"/>
      <c r="H80" s="12"/>
    </row>
    <row r="81" spans="1:8" ht="12.75">
      <c r="A81" s="13" t="s">
        <v>68</v>
      </c>
      <c r="B81" s="15" t="s">
        <v>69</v>
      </c>
      <c r="C81" s="28">
        <v>1</v>
      </c>
      <c r="D81" s="28" t="s">
        <v>70</v>
      </c>
      <c r="E81" s="35"/>
      <c r="F81" s="35"/>
      <c r="G81" s="35">
        <f>C81*E81</f>
        <v>0</v>
      </c>
      <c r="H81" s="12">
        <f>C81*F81</f>
        <v>0</v>
      </c>
    </row>
    <row r="82" spans="1:8" ht="12.75">
      <c r="A82" s="13" t="s">
        <v>89</v>
      </c>
      <c r="B82" s="15" t="s">
        <v>71</v>
      </c>
      <c r="C82" s="28">
        <v>1</v>
      </c>
      <c r="D82" s="28" t="s">
        <v>70</v>
      </c>
      <c r="E82" s="35"/>
      <c r="F82" s="35"/>
      <c r="G82" s="35">
        <f>C82*E82</f>
        <v>0</v>
      </c>
      <c r="H82" s="12">
        <f>C82*F82</f>
        <v>0</v>
      </c>
    </row>
    <row r="83" spans="1:8" ht="12.75">
      <c r="A83" s="13" t="s">
        <v>90</v>
      </c>
      <c r="B83" s="15" t="s">
        <v>72</v>
      </c>
      <c r="C83" s="28">
        <v>1</v>
      </c>
      <c r="D83" s="28" t="s">
        <v>25</v>
      </c>
      <c r="E83" s="35"/>
      <c r="F83" s="35"/>
      <c r="G83" s="35">
        <f>C83*E83</f>
        <v>0</v>
      </c>
      <c r="H83" s="12">
        <f>C83*F83</f>
        <v>0</v>
      </c>
    </row>
    <row r="84" spans="1:8" ht="12.75">
      <c r="A84" s="13" t="s">
        <v>91</v>
      </c>
      <c r="B84" s="15" t="s">
        <v>73</v>
      </c>
      <c r="C84" s="28">
        <v>1</v>
      </c>
      <c r="D84" s="28" t="s">
        <v>70</v>
      </c>
      <c r="E84" s="35"/>
      <c r="F84" s="35"/>
      <c r="G84" s="35">
        <f>C84*E84</f>
        <v>0</v>
      </c>
      <c r="H84" s="12">
        <f>C84*F84</f>
        <v>0</v>
      </c>
    </row>
    <row r="85" spans="1:8" ht="12.75">
      <c r="A85" s="13"/>
      <c r="B85" s="15"/>
      <c r="C85" s="28"/>
      <c r="D85" s="28"/>
      <c r="E85" s="35"/>
      <c r="F85" s="35"/>
      <c r="G85" s="35"/>
      <c r="H85" s="12"/>
    </row>
    <row r="86" spans="1:8" ht="12.75">
      <c r="A86" s="13"/>
      <c r="B86" s="15"/>
      <c r="C86" s="28"/>
      <c r="D86" s="28"/>
      <c r="E86" s="35"/>
      <c r="F86" s="35"/>
      <c r="G86" s="35"/>
      <c r="H86" s="12"/>
    </row>
    <row r="87" spans="1:8" ht="12.75">
      <c r="A87" s="13"/>
      <c r="B87" s="15"/>
      <c r="C87" s="28"/>
      <c r="D87" s="28"/>
      <c r="E87" s="35"/>
      <c r="F87" s="35"/>
      <c r="G87" s="35"/>
      <c r="H87" s="12"/>
    </row>
    <row r="88" spans="1:8" ht="12.75">
      <c r="A88" s="13"/>
      <c r="B88" s="15"/>
      <c r="C88" s="28"/>
      <c r="D88" s="28"/>
      <c r="E88" s="35"/>
      <c r="F88" s="35"/>
      <c r="G88" s="35"/>
      <c r="H88" s="12"/>
    </row>
    <row r="89" spans="1:8" ht="15.75" customHeight="1">
      <c r="A89" s="42" t="s">
        <v>80</v>
      </c>
      <c r="B89" s="36" t="s">
        <v>112</v>
      </c>
      <c r="C89" s="38"/>
      <c r="D89" s="38"/>
      <c r="E89" s="48"/>
      <c r="F89" s="48"/>
      <c r="G89" s="48"/>
      <c r="H89" s="41"/>
    </row>
    <row r="90" spans="1:8" ht="36.75" customHeight="1">
      <c r="A90" s="54" t="s">
        <v>81</v>
      </c>
      <c r="B90" s="14" t="s">
        <v>139</v>
      </c>
      <c r="C90" s="28">
        <v>6.2</v>
      </c>
      <c r="D90" s="11" t="s">
        <v>113</v>
      </c>
      <c r="E90" s="12"/>
      <c r="F90" s="12"/>
      <c r="G90" s="12">
        <f>C90*E90</f>
        <v>0</v>
      </c>
      <c r="H90" s="12">
        <f>C90*F90</f>
        <v>0</v>
      </c>
    </row>
    <row r="91" spans="1:8" ht="12.75">
      <c r="A91" s="39"/>
      <c r="B91" s="55"/>
      <c r="C91" s="56"/>
      <c r="D91" s="56"/>
      <c r="E91" s="57"/>
      <c r="F91" s="57"/>
      <c r="G91" s="40"/>
      <c r="H91" s="40"/>
    </row>
    <row r="92" spans="1:8" ht="15.75" customHeight="1">
      <c r="A92" s="24"/>
      <c r="B92" s="19" t="s">
        <v>75</v>
      </c>
      <c r="C92" s="16"/>
      <c r="D92" s="16"/>
      <c r="E92" s="17"/>
      <c r="F92" s="17"/>
      <c r="G92" s="17">
        <f>SUM(G5:G91)</f>
        <v>0</v>
      </c>
      <c r="H92" s="17">
        <f>SUM(H5:H91)</f>
        <v>0</v>
      </c>
    </row>
  </sheetData>
  <sheetProtection selectLockedCells="1" selectUnlockedCells="1"/>
  <printOptions/>
  <pageMargins left="0.75" right="0.75" top="1" bottom="1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Munka</dc:creator>
  <cp:keywords/>
  <dc:description/>
  <cp:lastModifiedBy>Munka</cp:lastModifiedBy>
  <cp:lastPrinted>2017-02-25T11:15:18Z</cp:lastPrinted>
  <dcterms:created xsi:type="dcterms:W3CDTF">2014-01-28T09:35:21Z</dcterms:created>
  <dcterms:modified xsi:type="dcterms:W3CDTF">2017-02-25T11:15:46Z</dcterms:modified>
  <cp:category/>
  <cp:version/>
  <cp:contentType/>
  <cp:contentStatus/>
</cp:coreProperties>
</file>