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zelvények" sheetId="1" r:id="rId4"/>
    <sheet name="megjegyzések" sheetId="2" r:id="rId5"/>
    <sheet name="Acélkimutatás" sheetId="3" r:id="rId6"/>
  </sheets>
</workbook>
</file>

<file path=xl/sharedStrings.xml><?xml version="1.0" encoding="utf-8"?>
<sst xmlns="http://schemas.openxmlformats.org/spreadsheetml/2006/main" uniqueCount="199">
  <si>
    <t>KERESKEDELMI</t>
  </si>
  <si>
    <t>UPE80</t>
  </si>
  <si>
    <t>7,90</t>
  </si>
  <si>
    <t>UPE100</t>
  </si>
  <si>
    <t>9,82</t>
  </si>
  <si>
    <t>UPE120</t>
  </si>
  <si>
    <t>12,1</t>
  </si>
  <si>
    <t>UPE140</t>
  </si>
  <si>
    <t>14,5</t>
  </si>
  <si>
    <t>UPE160</t>
  </si>
  <si>
    <t>17,0</t>
  </si>
  <si>
    <t>UPE180</t>
  </si>
  <si>
    <t>19,7</t>
  </si>
  <si>
    <t>UPE200</t>
  </si>
  <si>
    <t>22,8</t>
  </si>
  <si>
    <t>UPE220</t>
  </si>
  <si>
    <t>26,6</t>
  </si>
  <si>
    <t>UPE240</t>
  </si>
  <si>
    <t>30,2</t>
  </si>
  <si>
    <t>UPE270</t>
  </si>
  <si>
    <t>35,2</t>
  </si>
  <si>
    <t>UPE300</t>
  </si>
  <si>
    <t>44,4</t>
  </si>
  <si>
    <t>UPE330</t>
  </si>
  <si>
    <t>53,2</t>
  </si>
  <si>
    <t>UPE360</t>
  </si>
  <si>
    <t>61,2</t>
  </si>
  <si>
    <t>UPE400</t>
  </si>
  <si>
    <t>72,2</t>
  </si>
  <si>
    <r>
      <rPr>
        <sz val="8"/>
        <color indexed="8"/>
        <rFont val="Symbol"/>
      </rPr>
      <t>φ</t>
    </r>
    <r>
      <rPr>
        <sz val="8"/>
        <color indexed="8"/>
        <rFont val="Arial"/>
      </rPr>
      <t>12</t>
    </r>
  </si>
  <si>
    <r>
      <rPr>
        <sz val="8"/>
        <color indexed="8"/>
        <rFont val="Symbol"/>
      </rPr>
      <t>φ</t>
    </r>
    <r>
      <rPr>
        <sz val="8"/>
        <color indexed="8"/>
        <rFont val="Arial"/>
      </rPr>
      <t>10</t>
    </r>
  </si>
  <si>
    <r>
      <rPr>
        <sz val="8"/>
        <color indexed="8"/>
        <rFont val="Symbol"/>
      </rPr>
      <t>φ</t>
    </r>
    <r>
      <rPr>
        <sz val="8"/>
        <color indexed="8"/>
        <rFont val="Arial"/>
      </rPr>
      <t>16</t>
    </r>
  </si>
  <si>
    <t>IPE80</t>
  </si>
  <si>
    <t>IPE100</t>
  </si>
  <si>
    <t>IPE120</t>
  </si>
  <si>
    <t>IPE140</t>
  </si>
  <si>
    <t>IPE160</t>
  </si>
  <si>
    <t>IPE180</t>
  </si>
  <si>
    <t>IPE200</t>
  </si>
  <si>
    <t>IPE220</t>
  </si>
  <si>
    <t>IPE240</t>
  </si>
  <si>
    <t>IPE270</t>
  </si>
  <si>
    <t>IPE300</t>
  </si>
  <si>
    <t>IPE330</t>
  </si>
  <si>
    <t>IPE360</t>
  </si>
  <si>
    <t>IPE400</t>
  </si>
  <si>
    <t>IPE450</t>
  </si>
  <si>
    <t>IPE500</t>
  </si>
  <si>
    <t>IPE550</t>
  </si>
  <si>
    <t>IPE600</t>
  </si>
  <si>
    <t>ΗΕΑ100</t>
  </si>
  <si>
    <t>HEA120</t>
  </si>
  <si>
    <t>HEA140</t>
  </si>
  <si>
    <t>HEA160</t>
  </si>
  <si>
    <t>HEA180</t>
  </si>
  <si>
    <t>HEA200</t>
  </si>
  <si>
    <t>HEA220</t>
  </si>
  <si>
    <t>HEA240</t>
  </si>
  <si>
    <t>HEA260</t>
  </si>
  <si>
    <t>HEA280</t>
  </si>
  <si>
    <t>HEA300</t>
  </si>
  <si>
    <t>HEA320</t>
  </si>
  <si>
    <t>HEA340</t>
  </si>
  <si>
    <t>HEA360</t>
  </si>
  <si>
    <t>HEA400</t>
  </si>
  <si>
    <t>HEA450</t>
  </si>
  <si>
    <t>HEA500</t>
  </si>
  <si>
    <t>HEA550</t>
  </si>
  <si>
    <t>HEA600</t>
  </si>
  <si>
    <t>HEA650</t>
  </si>
  <si>
    <t>HEA700</t>
  </si>
  <si>
    <t>HEA800</t>
  </si>
  <si>
    <t>HEA900</t>
  </si>
  <si>
    <t>HEA1000</t>
  </si>
  <si>
    <t>HEB300</t>
  </si>
  <si>
    <t>L60.60.6</t>
  </si>
  <si>
    <t>L50.50.5</t>
  </si>
  <si>
    <t>L80.80.8</t>
  </si>
  <si>
    <t>L80.80.6</t>
  </si>
  <si>
    <t>L120.80.10</t>
  </si>
  <si>
    <t>L100.100.10</t>
  </si>
  <si>
    <t>L100/50x2</t>
  </si>
  <si>
    <t>L150/100x10</t>
  </si>
  <si>
    <t>L40/40x3</t>
  </si>
  <si>
    <t>L40/40x2</t>
  </si>
  <si>
    <t>U100/40x6</t>
  </si>
  <si>
    <t>U40/40x4</t>
  </si>
  <si>
    <t>U70/40x4</t>
  </si>
  <si>
    <t>U50/40x4</t>
  </si>
  <si>
    <t>U30/30x3</t>
  </si>
  <si>
    <t>U100/100x4</t>
  </si>
  <si>
    <t>U80/80x4</t>
  </si>
  <si>
    <t>U80/80x5</t>
  </si>
  <si>
    <t>U80/40x3</t>
  </si>
  <si>
    <t>U50/30x3</t>
  </si>
  <si>
    <t>U100/50x3</t>
  </si>
  <si>
    <t>U120/30x5</t>
  </si>
  <si>
    <t>RHS100/50x3</t>
  </si>
  <si>
    <t>RHS50/30x3</t>
  </si>
  <si>
    <t>RHS40/40x3</t>
  </si>
  <si>
    <t>RHS40/40x4</t>
  </si>
  <si>
    <t>RHS80/80x3</t>
  </si>
  <si>
    <t>RHS80/80x5</t>
  </si>
  <si>
    <t>RHS260/140x6</t>
  </si>
  <si>
    <t>RHS60/60x3</t>
  </si>
  <si>
    <t>RHS60/60x4</t>
  </si>
  <si>
    <t>RHS90/90x3</t>
  </si>
  <si>
    <t>RHS90/90x4</t>
  </si>
  <si>
    <t>RHS50/50x3</t>
  </si>
  <si>
    <t>RHS50/50x4</t>
  </si>
  <si>
    <t>RHS100/100x4</t>
  </si>
  <si>
    <t>RHS100/100x3</t>
  </si>
  <si>
    <t>RHS60/40x3</t>
  </si>
  <si>
    <t>C150/75/35x3</t>
  </si>
  <si>
    <t>módosítások:</t>
  </si>
  <si>
    <t>komplex kimutatás készítése</t>
  </si>
  <si>
    <t>KERESKEDELMI SÚLYOK, 8t/m3 acélsúly</t>
  </si>
  <si>
    <t>Acélkimutatás</t>
  </si>
  <si>
    <t>ha nincs atáblázatban</t>
  </si>
  <si>
    <t>jel</t>
  </si>
  <si>
    <t>db</t>
  </si>
  <si>
    <t>profil</t>
  </si>
  <si>
    <t>hossz</t>
  </si>
  <si>
    <t>kg/m</t>
  </si>
  <si>
    <t>kg/db</t>
  </si>
  <si>
    <t>kg / pos</t>
  </si>
  <si>
    <t>n</t>
  </si>
  <si>
    <t>L [mm]</t>
  </si>
  <si>
    <t>M</t>
  </si>
  <si>
    <t xml:space="preserve"> L * M [kg]</t>
  </si>
  <si>
    <t>n * L * M [kg]</t>
  </si>
  <si>
    <t>600x20</t>
  </si>
  <si>
    <t>120x20</t>
  </si>
  <si>
    <t>256x20</t>
  </si>
  <si>
    <t>340x20</t>
  </si>
  <si>
    <t>500x20</t>
  </si>
  <si>
    <t>120x8</t>
  </si>
  <si>
    <t>260x20</t>
  </si>
  <si>
    <t>Össztömeg, kg</t>
  </si>
  <si>
    <t>Kötőelemek</t>
  </si>
  <si>
    <t>10db</t>
  </si>
  <si>
    <t>M50x355 8.8</t>
  </si>
  <si>
    <t>180db</t>
  </si>
  <si>
    <t>M30x290 10.9</t>
  </si>
  <si>
    <t>580db</t>
  </si>
  <si>
    <r>
      <rPr>
        <sz val="10"/>
        <color indexed="8"/>
        <rFont val="Arial"/>
      </rPr>
      <t xml:space="preserve">FISHER FPF-ZT ZPF </t>
    </r>
    <r>
      <rPr>
        <sz val="10"/>
        <color indexed="8"/>
        <rFont val="Symbol"/>
      </rPr>
      <t>φ</t>
    </r>
    <r>
      <rPr>
        <sz val="10"/>
        <color indexed="8"/>
        <rFont val="Arial"/>
      </rPr>
      <t>8x220</t>
    </r>
  </si>
  <si>
    <t>352db</t>
  </si>
  <si>
    <t>M8x135 8.8</t>
  </si>
  <si>
    <t>88db</t>
  </si>
  <si>
    <t>HILTI HVU M10x135 8.8</t>
  </si>
  <si>
    <t>80db</t>
  </si>
  <si>
    <r>
      <rPr>
        <sz val="10"/>
        <color indexed="8"/>
        <rFont val="Arial"/>
      </rPr>
      <t xml:space="preserve">FISHER FPF-ZT ZPF </t>
    </r>
    <r>
      <rPr>
        <sz val="10"/>
        <color indexed="8"/>
        <rFont val="Symbol"/>
      </rPr>
      <t>φ</t>
    </r>
    <r>
      <rPr>
        <sz val="10"/>
        <color indexed="8"/>
        <rFont val="Arial"/>
      </rPr>
      <t>8x245</t>
    </r>
  </si>
  <si>
    <t>276db</t>
  </si>
  <si>
    <t>Rothoblaas STA 12x120</t>
  </si>
  <si>
    <t>904db</t>
  </si>
  <si>
    <t>Rothoblaas LBS 5x60</t>
  </si>
  <si>
    <t>20db</t>
  </si>
  <si>
    <t>Rothoblaas AluMIDI 120Lx120</t>
  </si>
  <si>
    <t>36db</t>
  </si>
  <si>
    <t>Rothoblaas AluMIDI 120Lx240</t>
  </si>
  <si>
    <t>Fakimutatás</t>
  </si>
  <si>
    <t>Anyagminőség:</t>
  </si>
  <si>
    <t>GL24h</t>
  </si>
  <si>
    <t>L</t>
  </si>
  <si>
    <t>b</t>
  </si>
  <si>
    <t>h</t>
  </si>
  <si>
    <t>A</t>
  </si>
  <si>
    <t>V</t>
  </si>
  <si>
    <t>profil [cm]</t>
  </si>
  <si>
    <t>hossz [cm]</t>
  </si>
  <si>
    <t>m3/db</t>
  </si>
  <si>
    <t>m3</t>
  </si>
  <si>
    <t>B1</t>
  </si>
  <si>
    <t>12x24</t>
  </si>
  <si>
    <t>A1</t>
  </si>
  <si>
    <t>60x20</t>
  </si>
  <si>
    <t>A2</t>
  </si>
  <si>
    <t>A3</t>
  </si>
  <si>
    <t>10x26</t>
  </si>
  <si>
    <t>A4</t>
  </si>
  <si>
    <t>10x10</t>
  </si>
  <si>
    <t>A5</t>
  </si>
  <si>
    <t>10x15</t>
  </si>
  <si>
    <t>C24</t>
  </si>
  <si>
    <t>B2</t>
  </si>
  <si>
    <t>12x12</t>
  </si>
  <si>
    <t>B3</t>
  </si>
  <si>
    <t>B4</t>
  </si>
  <si>
    <t>B5</t>
  </si>
  <si>
    <t>5x5</t>
  </si>
  <si>
    <t>A6</t>
  </si>
  <si>
    <t>7x7</t>
  </si>
  <si>
    <t>B6</t>
  </si>
  <si>
    <t>B7</t>
  </si>
  <si>
    <t>OSB-3</t>
  </si>
  <si>
    <t>profil [mm]</t>
  </si>
  <si>
    <t>m2/db</t>
  </si>
  <si>
    <t>m2</t>
  </si>
  <si>
    <t>366x63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</si>
</sst>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"/>
    <numFmt numFmtId="60" formatCode="yyyy. mmm d."/>
    <numFmt numFmtId="61" formatCode="0.000"/>
  </numFmts>
  <fonts count="11">
    <font>
      <sz val="10"/>
      <color indexed="8"/>
      <name val="Helvetica"/>
    </font>
    <font>
      <sz val="10"/>
      <color indexed="8"/>
      <name val="Arial"/>
    </font>
    <font>
      <b val="1"/>
      <sz val="13"/>
      <color indexed="8"/>
      <name val="Helvetica Neue"/>
    </font>
    <font>
      <sz val="8"/>
      <color indexed="8"/>
      <name val="Arial"/>
    </font>
    <font>
      <sz val="8"/>
      <color indexed="8"/>
      <name val="Symbol"/>
    </font>
    <font>
      <i val="1"/>
      <sz val="10"/>
      <color indexed="8"/>
      <name val="Arial"/>
    </font>
    <font>
      <b val="1"/>
      <sz val="14"/>
      <color indexed="8"/>
      <name val="Arial"/>
    </font>
    <font>
      <b val="1"/>
      <sz val="8"/>
      <color indexed="8"/>
      <name val="Arial"/>
    </font>
    <font>
      <sz val="8"/>
      <color indexed="8"/>
      <name val="Arial Narrow"/>
    </font>
    <font>
      <sz val="10"/>
      <color indexed="8"/>
      <name val="Symbol"/>
    </font>
    <font>
      <b val="1"/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>
        <color indexed="8"/>
      </bottom>
      <diagonal/>
    </border>
    <border>
      <left>
        <color indexed="8"/>
      </left>
      <right style="hair">
        <color indexed="8"/>
      </right>
      <top>
        <color indexed="8"/>
      </top>
      <bottom style="hair">
        <color indexed="8"/>
      </bottom>
      <diagonal/>
    </border>
    <border>
      <left style="hair">
        <color indexed="8"/>
      </left>
      <right>
        <color indexed="8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4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bottom"/>
    </xf>
    <xf numFmtId="0" fontId="1" borderId="1" applyNumberFormat="0" applyFont="1" applyFill="0" applyBorder="1" applyAlignment="1" applyProtection="0">
      <alignment vertical="bottom"/>
    </xf>
    <xf numFmtId="49" fontId="1" borderId="1" applyNumberFormat="1" applyFont="1" applyFill="0" applyBorder="1" applyAlignment="1" applyProtection="0">
      <alignment vertical="bottom"/>
    </xf>
    <xf numFmtId="0" fontId="1" borderId="2" applyNumberFormat="0" applyFont="1" applyFill="0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horizontal="left" vertical="bottom"/>
    </xf>
    <xf numFmtId="0" fontId="1" borderId="4" applyNumberFormat="0" applyFont="1" applyFill="0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horizontal="center" vertical="bottom"/>
    </xf>
    <xf numFmtId="0" fontId="1" borderId="5" applyNumberFormat="0" applyFont="1" applyFill="0" applyBorder="1" applyAlignment="1" applyProtection="0">
      <alignment vertical="bottom"/>
    </xf>
    <xf numFmtId="49" fontId="3" fillId="2" borderId="6" applyNumberFormat="1" applyFont="1" applyFill="1" applyBorder="1" applyAlignment="1" applyProtection="0">
      <alignment horizontal="left" vertical="bottom"/>
    </xf>
    <xf numFmtId="49" fontId="3" fillId="2" borderId="6" applyNumberFormat="1" applyFont="1" applyFill="1" applyBorder="1" applyAlignment="1" applyProtection="0">
      <alignment horizontal="center" vertical="bottom"/>
    </xf>
    <xf numFmtId="0" fontId="3" borderId="7" applyNumberFormat="0" applyFont="1" applyFill="0" applyBorder="1" applyAlignment="1" applyProtection="0">
      <alignment horizontal="center" vertical="center"/>
    </xf>
    <xf numFmtId="0" fontId="4" borderId="1" applyNumberFormat="0" applyFont="1" applyFill="0" applyBorder="1" applyAlignment="1" applyProtection="0">
      <alignment horizontal="center" vertical="center"/>
    </xf>
    <xf numFmtId="0" fontId="1" borderId="1" applyNumberFormat="1" applyFont="1" applyFill="0" applyBorder="1" applyAlignment="1" applyProtection="0">
      <alignment vertical="bottom"/>
    </xf>
    <xf numFmtId="0" fontId="3" borderId="1" applyNumberFormat="1" applyFont="1" applyFill="0" applyBorder="1" applyAlignment="1" applyProtection="0">
      <alignment horizontal="center" vertical="center"/>
    </xf>
    <xf numFmtId="49" fontId="1" borderId="8" applyNumberFormat="1" applyFont="1" applyFill="0" applyBorder="1" applyAlignment="1" applyProtection="0">
      <alignment vertical="bottom"/>
    </xf>
    <xf numFmtId="49" fontId="1" fillId="3" borderId="9" applyNumberFormat="1" applyFont="1" applyFill="1" applyBorder="1" applyAlignment="1" applyProtection="0">
      <alignment vertical="bottom"/>
    </xf>
    <xf numFmtId="0" fontId="1" borderId="10" applyNumberFormat="1" applyFont="1" applyFill="0" applyBorder="1" applyAlignment="1" applyProtection="0">
      <alignment vertical="bottom"/>
    </xf>
    <xf numFmtId="49" fontId="3" borderId="9" applyNumberFormat="1" applyFont="1" applyFill="0" applyBorder="1" applyAlignment="1" applyProtection="0">
      <alignment horizontal="center" vertical="center"/>
    </xf>
    <xf numFmtId="49" fontId="3" borderId="11" applyNumberFormat="1" applyFont="1" applyFill="0" applyBorder="1" applyAlignment="1" applyProtection="0">
      <alignment horizontal="center" vertical="center"/>
    </xf>
    <xf numFmtId="49" fontId="3" borderId="1" applyNumberFormat="1" applyFont="1" applyFill="0" applyBorder="1" applyAlignment="1" applyProtection="0">
      <alignment horizontal="center" vertical="center"/>
    </xf>
    <xf numFmtId="49" fontId="4" borderId="1" applyNumberFormat="1" applyFont="1" applyFill="0" applyBorder="1" applyAlignment="1" applyProtection="0">
      <alignment horizontal="center" vertical="center"/>
    </xf>
    <xf numFmtId="49" fontId="1" borderId="11" applyNumberFormat="1" applyFont="1" applyFill="0" applyBorder="1" applyAlignment="1" applyProtection="0">
      <alignment vertical="bottom"/>
    </xf>
    <xf numFmtId="0" fontId="1" borderId="8" applyNumberFormat="0" applyFont="1" applyFill="0" applyBorder="1" applyAlignment="1" applyProtection="0">
      <alignment vertical="bottom"/>
    </xf>
    <xf numFmtId="49" fontId="1" fillId="3" borderId="12" applyNumberFormat="1" applyFont="1" applyFill="1" applyBorder="1" applyAlignment="1" applyProtection="0">
      <alignment vertical="bottom"/>
    </xf>
    <xf numFmtId="49" fontId="1" fillId="3" borderId="13" applyNumberFormat="1" applyFont="1" applyFill="1" applyBorder="1" applyAlignment="1" applyProtection="0">
      <alignment vertical="bottom"/>
    </xf>
    <xf numFmtId="0" fontId="1" borderId="14" applyNumberFormat="1" applyFont="1" applyFill="0" applyBorder="1" applyAlignment="1" applyProtection="0">
      <alignment vertical="bottom"/>
    </xf>
    <xf numFmtId="49" fontId="1" borderId="15" applyNumberFormat="1" applyFont="1" applyFill="0" applyBorder="1" applyAlignment="1" applyProtection="0">
      <alignment vertical="bottom"/>
    </xf>
    <xf numFmtId="0" fontId="1" borderId="11" applyNumberFormat="0" applyFont="1" applyFill="0" applyBorder="1" applyAlignment="1" applyProtection="0">
      <alignment vertical="bottom"/>
    </xf>
    <xf numFmtId="0" fontId="5" borderId="10" applyNumberFormat="1" applyFont="1" applyFill="0" applyBorder="1" applyAlignment="1" applyProtection="0">
      <alignment vertical="bottom"/>
    </xf>
    <xf numFmtId="0" fontId="5" borderId="1" applyNumberFormat="1" applyFont="1" applyFill="0" applyBorder="1" applyAlignment="1" applyProtection="0">
      <alignment vertical="bottom"/>
    </xf>
    <xf numFmtId="49" fontId="1" borderId="16" applyNumberFormat="1" applyFont="1" applyFill="0" applyBorder="1" applyAlignment="1" applyProtection="0">
      <alignment vertical="bottom"/>
    </xf>
    <xf numFmtId="0" fontId="1" borderId="16" applyNumberFormat="0" applyFont="1" applyFill="0" applyBorder="1" applyAlignment="1" applyProtection="0">
      <alignment vertical="bottom"/>
    </xf>
    <xf numFmtId="0" fontId="1" borderId="15" applyNumberFormat="0" applyFont="1" applyFill="0" applyBorder="1" applyAlignment="1" applyProtection="0">
      <alignment vertical="bottom"/>
    </xf>
    <xf numFmtId="49" fontId="3" borderId="16" applyNumberFormat="1" applyFont="1" applyFill="0" applyBorder="1" applyAlignment="1" applyProtection="0">
      <alignment vertical="bottom"/>
    </xf>
    <xf numFmtId="0" fontId="3" borderId="1" applyNumberFormat="1" applyFont="1" applyFill="0" applyBorder="1" applyAlignment="1" applyProtection="0">
      <alignment vertical="bottom"/>
    </xf>
    <xf numFmtId="49" fontId="3" borderId="17" applyNumberFormat="1" applyFont="1" applyFill="0" applyBorder="1" applyAlignment="1" applyProtection="0">
      <alignment vertical="bottom"/>
    </xf>
    <xf numFmtId="0" fontId="1" borderId="10" applyNumberFormat="0" applyFont="1" applyFill="0" applyBorder="1" applyAlignment="1" applyProtection="0">
      <alignment vertical="bottom"/>
    </xf>
    <xf numFmtId="49" fontId="1" borderId="2" applyNumberFormat="1" applyFont="1" applyFill="0" applyBorder="1" applyAlignment="1" applyProtection="0">
      <alignment vertical="bottom"/>
    </xf>
    <xf numFmtId="0" fontId="3" fillId="4" borderId="3" applyNumberFormat="0" applyFont="1" applyFill="1" applyBorder="1" applyAlignment="1" applyProtection="0">
      <alignment horizontal="left" vertical="bottom"/>
    </xf>
    <xf numFmtId="2" fontId="3" fillId="4" borderId="3" applyNumberFormat="1" applyFont="1" applyFill="1" applyBorder="1" applyAlignment="1" applyProtection="0">
      <alignment horizontal="center" vertical="bottom"/>
    </xf>
    <xf numFmtId="0" fontId="3" fillId="4" borderId="6" applyNumberFormat="0" applyFont="1" applyFill="1" applyBorder="1" applyAlignment="1" applyProtection="0">
      <alignment horizontal="left" vertical="bottom"/>
    </xf>
    <xf numFmtId="2" fontId="3" fillId="4" borderId="6" applyNumberFormat="1" applyFont="1" applyFill="1" applyBorder="1" applyAlignment="1" applyProtection="0">
      <alignment horizontal="center" vertical="bottom"/>
    </xf>
    <xf numFmtId="59" fontId="3" fillId="4" borderId="6" applyNumberFormat="1" applyFont="1" applyFill="1" applyBorder="1" applyAlignment="1" applyProtection="0">
      <alignment horizontal="center" vertical="bottom"/>
    </xf>
    <xf numFmtId="0" fontId="1" applyNumberFormat="1" applyFont="1" applyFill="0" applyBorder="0" applyAlignment="1" applyProtection="0">
      <alignment vertical="bottom"/>
    </xf>
    <xf numFmtId="60" fontId="1" borderId="1" applyNumberFormat="1" applyFont="1" applyFill="0" applyBorder="1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49" fontId="6" borderId="9" applyNumberFormat="1" applyFont="1" applyFill="0" applyBorder="1" applyAlignment="1" applyProtection="0">
      <alignment horizontal="left" vertical="bottom"/>
    </xf>
    <xf numFmtId="0" fontId="1" borderId="9" applyNumberFormat="0" applyFont="1" applyFill="0" applyBorder="1" applyAlignment="1" applyProtection="0">
      <alignment vertical="bottom"/>
    </xf>
    <xf numFmtId="60" fontId="7" borderId="18" applyNumberFormat="1" applyFont="1" applyFill="0" applyBorder="1" applyAlignment="1" applyProtection="0">
      <alignment horizontal="center" vertical="bottom"/>
    </xf>
    <xf numFmtId="0" fontId="1" borderId="17" applyNumberFormat="0" applyFont="1" applyFill="0" applyBorder="1" applyAlignment="1" applyProtection="0">
      <alignment vertical="bottom"/>
    </xf>
    <xf numFmtId="0" fontId="7" borderId="17" applyNumberFormat="0" applyFont="1" applyFill="0" applyBorder="1" applyAlignment="1" applyProtection="0">
      <alignment horizontal="left" vertical="bottom"/>
    </xf>
    <xf numFmtId="0" fontId="3" borderId="18" applyNumberFormat="0" applyFont="1" applyFill="0" applyBorder="1" applyAlignment="1" applyProtection="0">
      <alignment horizontal="center" vertical="center"/>
    </xf>
    <xf numFmtId="0" fontId="3" borderId="9" applyNumberFormat="0" applyFont="1" applyFill="0" applyBorder="1" applyAlignment="1" applyProtection="0">
      <alignment horizontal="center" vertical="center"/>
    </xf>
    <xf numFmtId="0" fontId="1" borderId="19" applyNumberFormat="0" applyFont="1" applyFill="0" applyBorder="1" applyAlignment="1" applyProtection="0">
      <alignment vertical="bottom"/>
    </xf>
    <xf numFmtId="0" fontId="3" borderId="9" applyNumberFormat="0" applyFont="1" applyFill="0" applyBorder="1" applyAlignment="1" applyProtection="0">
      <alignment horizontal="left" vertical="center"/>
    </xf>
    <xf numFmtId="0" fontId="3" borderId="9" applyNumberFormat="1" applyFont="1" applyFill="0" applyBorder="1" applyAlignment="1" applyProtection="0">
      <alignment horizontal="center" vertical="center"/>
    </xf>
    <xf numFmtId="1" fontId="3" borderId="9" applyNumberFormat="1" applyFont="1" applyFill="0" applyBorder="1" applyAlignment="1" applyProtection="0">
      <alignment horizontal="center" vertical="center"/>
    </xf>
    <xf numFmtId="2" fontId="3" borderId="9" applyNumberFormat="1" applyFont="1" applyFill="0" applyBorder="1" applyAlignment="1" applyProtection="0">
      <alignment vertical="bottom"/>
    </xf>
    <xf numFmtId="2" fontId="3" borderId="9" applyNumberFormat="1" applyFont="1" applyFill="0" applyBorder="1" applyAlignment="1" applyProtection="0">
      <alignment horizontal="center" vertical="center"/>
    </xf>
    <xf numFmtId="2" fontId="1" borderId="1" applyNumberFormat="1" applyFont="1" applyFill="0" applyBorder="1" applyAlignment="1" applyProtection="0">
      <alignment vertical="bottom"/>
    </xf>
    <xf numFmtId="0" fontId="4" borderId="9" applyNumberFormat="0" applyFont="1" applyFill="0" applyBorder="1" applyAlignment="1" applyProtection="0">
      <alignment horizontal="center" vertical="center"/>
    </xf>
    <xf numFmtId="0" fontId="8" borderId="9" applyNumberFormat="0" applyFont="1" applyFill="0" applyBorder="1" applyAlignment="1" applyProtection="0">
      <alignment horizontal="center" vertical="center"/>
    </xf>
    <xf numFmtId="49" fontId="3" borderId="18" applyNumberFormat="1" applyFont="1" applyFill="0" applyBorder="1" applyAlignment="1" applyProtection="0">
      <alignment vertical="center"/>
    </xf>
    <xf numFmtId="0" fontId="3" borderId="17" applyNumberFormat="0" applyFont="1" applyFill="0" applyBorder="1" applyAlignment="1" applyProtection="0">
      <alignment vertical="center"/>
    </xf>
    <xf numFmtId="0" fontId="8" borderId="17" applyNumberFormat="0" applyFont="1" applyFill="0" applyBorder="1" applyAlignment="1" applyProtection="0">
      <alignment horizontal="center" vertical="center"/>
    </xf>
    <xf numFmtId="0" fontId="3" borderId="17" applyNumberFormat="0" applyFont="1" applyFill="0" applyBorder="1" applyAlignment="1" applyProtection="0">
      <alignment horizontal="center" vertical="center"/>
    </xf>
    <xf numFmtId="2" fontId="7" borderId="17" applyNumberFormat="1" applyFont="1" applyFill="0" applyBorder="1" applyAlignment="1" applyProtection="0">
      <alignment horizontal="right" vertical="center"/>
    </xf>
    <xf numFmtId="0" fontId="1" borderId="20" applyNumberFormat="0" applyFont="1" applyFill="0" applyBorder="1" applyAlignment="1" applyProtection="0">
      <alignment vertical="bottom"/>
    </xf>
    <xf numFmtId="49" fontId="10" borderId="1" applyNumberFormat="1" applyFont="1" applyFill="0" applyBorder="1" applyAlignment="1" applyProtection="0">
      <alignment vertical="bottom"/>
    </xf>
    <xf numFmtId="0" fontId="10" borderId="1" applyNumberFormat="0" applyFont="1" applyFill="0" applyBorder="1" applyAlignment="1" applyProtection="0">
      <alignment vertical="bottom"/>
    </xf>
    <xf numFmtId="61" fontId="1" borderId="1" applyNumberFormat="1" applyFont="1" applyFill="0" applyBorder="1" applyAlignment="1" applyProtection="0">
      <alignment vertical="bottom"/>
    </xf>
    <xf numFmtId="2" fontId="10" borderId="1" applyNumberFormat="1" applyFont="1" applyFill="0" applyBorder="1" applyAlignment="1" applyProtection="0">
      <alignment vertical="bottom"/>
    </xf>
    <xf numFmtId="0" fontId="10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ccc"/>
      <rgbColor rgb="fffeffff"/>
      <rgbColor rgb="ffcbcbcb"/>
      <rgbColor rgb="fffefca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267"/>
  <sheetViews>
    <sheetView workbookViewId="0" showGridLines="0" defaultGridColor="1"/>
  </sheetViews>
  <sheetFormatPr defaultColWidth="15.8333" defaultRowHeight="11.45" customHeight="1" outlineLevelRow="0" outlineLevelCol="0"/>
  <cols>
    <col min="1" max="1" width="15.8516" style="1" customWidth="1"/>
    <col min="2" max="2" width="18.8516" style="1" customWidth="1"/>
    <col min="3" max="3" width="8.85156" style="1" customWidth="1"/>
    <col min="4" max="4" width="8.85156" style="1" customWidth="1"/>
    <col min="5" max="5" width="8.85156" style="1" customWidth="1"/>
    <col min="6" max="256" width="15.8516" style="1" customWidth="1"/>
  </cols>
  <sheetData>
    <row r="1" ht="12.75" customHeight="1">
      <c r="A1" s="2"/>
      <c r="B1" t="s" s="3">
        <v>0</v>
      </c>
      <c r="C1" s="2"/>
      <c r="D1" s="2"/>
      <c r="E1" s="2"/>
    </row>
    <row r="2" ht="12.75" customHeight="1">
      <c r="A2" s="4"/>
      <c r="B2" s="2"/>
      <c r="C2" s="4"/>
      <c r="D2" s="2"/>
      <c r="E2" s="2"/>
    </row>
    <row r="3" ht="12.75" customHeight="1">
      <c r="A3" t="s" s="5">
        <v>1</v>
      </c>
      <c r="B3" s="6"/>
      <c r="C3" t="s" s="7">
        <v>2</v>
      </c>
      <c r="D3" s="8"/>
      <c r="E3" s="2"/>
    </row>
    <row r="4" ht="12.75" customHeight="1">
      <c r="A4" t="s" s="9">
        <v>3</v>
      </c>
      <c r="B4" s="6"/>
      <c r="C4" t="s" s="10">
        <v>4</v>
      </c>
      <c r="D4" s="8"/>
      <c r="E4" s="2"/>
    </row>
    <row r="5" ht="12.75" customHeight="1">
      <c r="A5" t="s" s="9">
        <v>5</v>
      </c>
      <c r="B5" s="6"/>
      <c r="C5" t="s" s="10">
        <v>6</v>
      </c>
      <c r="D5" s="8"/>
      <c r="E5" s="2"/>
    </row>
    <row r="6" ht="12.75" customHeight="1">
      <c r="A6" t="s" s="9">
        <v>7</v>
      </c>
      <c r="B6" s="6"/>
      <c r="C6" t="s" s="10">
        <v>8</v>
      </c>
      <c r="D6" s="8"/>
      <c r="E6" s="2"/>
    </row>
    <row r="7" ht="12.75" customHeight="1">
      <c r="A7" t="s" s="9">
        <v>9</v>
      </c>
      <c r="B7" s="6"/>
      <c r="C7" t="s" s="10">
        <v>10</v>
      </c>
      <c r="D7" s="8"/>
      <c r="E7" s="2"/>
    </row>
    <row r="8" ht="12.75" customHeight="1">
      <c r="A8" t="s" s="9">
        <v>11</v>
      </c>
      <c r="B8" s="6"/>
      <c r="C8" t="s" s="10">
        <v>12</v>
      </c>
      <c r="D8" s="8"/>
      <c r="E8" s="2"/>
    </row>
    <row r="9" ht="12.75" customHeight="1">
      <c r="A9" t="s" s="9">
        <v>13</v>
      </c>
      <c r="B9" s="6"/>
      <c r="C9" t="s" s="10">
        <v>14</v>
      </c>
      <c r="D9" s="8"/>
      <c r="E9" s="2"/>
    </row>
    <row r="10" ht="12.75" customHeight="1">
      <c r="A10" t="s" s="9">
        <v>15</v>
      </c>
      <c r="B10" s="6"/>
      <c r="C10" t="s" s="10">
        <v>16</v>
      </c>
      <c r="D10" s="8"/>
      <c r="E10" s="2"/>
    </row>
    <row r="11" ht="12.75" customHeight="1">
      <c r="A11" t="s" s="9">
        <v>17</v>
      </c>
      <c r="B11" s="6"/>
      <c r="C11" t="s" s="10">
        <v>18</v>
      </c>
      <c r="D11" s="8"/>
      <c r="E11" s="2"/>
    </row>
    <row r="12" ht="12.75" customHeight="1">
      <c r="A12" t="s" s="9">
        <v>19</v>
      </c>
      <c r="B12" s="6"/>
      <c r="C12" t="s" s="10">
        <v>20</v>
      </c>
      <c r="D12" s="8"/>
      <c r="E12" s="2"/>
    </row>
    <row r="13" ht="12.75" customHeight="1">
      <c r="A13" t="s" s="9">
        <v>21</v>
      </c>
      <c r="B13" s="6"/>
      <c r="C13" t="s" s="10">
        <v>22</v>
      </c>
      <c r="D13" s="8"/>
      <c r="E13" s="2"/>
    </row>
    <row r="14" ht="12.75" customHeight="1">
      <c r="A14" t="s" s="9">
        <v>23</v>
      </c>
      <c r="B14" s="6"/>
      <c r="C14" t="s" s="10">
        <v>24</v>
      </c>
      <c r="D14" s="8"/>
      <c r="E14" s="2"/>
    </row>
    <row r="15" ht="12.75" customHeight="1">
      <c r="A15" t="s" s="9">
        <v>25</v>
      </c>
      <c r="B15" s="6"/>
      <c r="C15" t="s" s="10">
        <v>26</v>
      </c>
      <c r="D15" s="8"/>
      <c r="E15" s="2"/>
    </row>
    <row r="16" ht="12.75" customHeight="1">
      <c r="A16" t="s" s="9">
        <v>27</v>
      </c>
      <c r="B16" s="6"/>
      <c r="C16" t="s" s="10">
        <v>28</v>
      </c>
      <c r="D16" s="8"/>
      <c r="E16" s="2"/>
    </row>
    <row r="17" ht="12.75" customHeight="1">
      <c r="A17" s="11"/>
      <c r="B17" s="2"/>
      <c r="C17" s="11"/>
      <c r="D17" s="2"/>
      <c r="E17" s="2"/>
    </row>
    <row r="18" ht="12.75" customHeight="1">
      <c r="A18" s="2"/>
      <c r="B18" s="2"/>
      <c r="C18" s="2"/>
      <c r="D18" s="2"/>
      <c r="E18" s="2"/>
    </row>
    <row r="19" ht="12.75" customHeight="1">
      <c r="A19" s="2"/>
      <c r="B19" s="2"/>
      <c r="C19" s="2"/>
      <c r="D19" s="2"/>
      <c r="E19" s="2"/>
    </row>
    <row r="20" ht="12.75" customHeight="1">
      <c r="A20" s="2"/>
      <c r="B20" s="2"/>
      <c r="C20" s="2"/>
      <c r="D20" s="2"/>
      <c r="E20" s="2"/>
    </row>
    <row r="21" ht="12.75" customHeight="1">
      <c r="A21" s="2"/>
      <c r="B21" s="2"/>
      <c r="C21" s="2"/>
      <c r="D21" s="2"/>
      <c r="E21" s="2"/>
    </row>
    <row r="22" ht="12.75" customHeight="1">
      <c r="A22" s="2"/>
      <c r="B22" s="2"/>
      <c r="C22" s="2"/>
      <c r="D22" s="2"/>
      <c r="E22" s="2"/>
    </row>
    <row r="23" ht="12.75" customHeight="1">
      <c r="A23" s="2"/>
      <c r="B23" s="2"/>
      <c r="C23" s="2"/>
      <c r="D23" s="2"/>
      <c r="E23" s="2"/>
    </row>
    <row r="24" ht="12.75" customHeight="1">
      <c r="A24" t="s" s="12">
        <v>29</v>
      </c>
      <c r="B24" s="13">
        <v>0.888</v>
      </c>
      <c r="C24" s="14">
        <v>0.8868</v>
      </c>
      <c r="D24" s="2"/>
      <c r="E24" s="2"/>
    </row>
    <row r="25" ht="12.75" customHeight="1">
      <c r="A25" t="s" s="12">
        <v>30</v>
      </c>
      <c r="B25" s="13">
        <v>0.617</v>
      </c>
      <c r="C25" s="14">
        <v>0.6159</v>
      </c>
      <c r="D25" s="2"/>
      <c r="E25" s="2"/>
    </row>
    <row r="26" ht="12.75" customHeight="1">
      <c r="A26" t="s" s="12">
        <v>31</v>
      </c>
      <c r="B26" s="13">
        <v>1.6</v>
      </c>
      <c r="C26" s="2"/>
      <c r="D26" s="2"/>
      <c r="E26" s="2"/>
    </row>
    <row r="27" ht="12.75" customHeight="1">
      <c r="A27" s="2"/>
      <c r="B27" s="2"/>
      <c r="C27" s="2"/>
      <c r="D27" s="2"/>
      <c r="E27" s="2"/>
    </row>
    <row r="28" ht="12.75" customHeight="1">
      <c r="A28" s="2"/>
      <c r="B28" s="2"/>
      <c r="C28" s="2"/>
      <c r="D28" s="2"/>
      <c r="E28" s="2"/>
    </row>
    <row r="29" ht="12.75" customHeight="1">
      <c r="A29" s="2"/>
      <c r="B29" s="2"/>
      <c r="C29" s="2"/>
      <c r="D29" s="2"/>
      <c r="E29" s="2"/>
    </row>
    <row r="30" ht="12.75" customHeight="1">
      <c r="A30" s="2"/>
      <c r="B30" s="2"/>
      <c r="C30" s="2"/>
      <c r="D30" s="2"/>
      <c r="E30" s="2"/>
    </row>
    <row r="31" ht="12.75" customHeight="1">
      <c r="A31" s="2"/>
      <c r="B31" s="2"/>
      <c r="C31" s="2"/>
      <c r="D31" s="2"/>
      <c r="E31" s="2"/>
    </row>
    <row r="32" ht="12.75" customHeight="1">
      <c r="A32" s="2"/>
      <c r="B32" s="2"/>
      <c r="C32" s="2"/>
      <c r="D32" s="2"/>
      <c r="E32" s="2"/>
    </row>
    <row r="33" ht="12.75" customHeight="1">
      <c r="A33" s="2"/>
      <c r="B33" s="2"/>
      <c r="C33" s="2"/>
      <c r="D33" s="2"/>
      <c r="E33" s="2"/>
    </row>
    <row r="34" ht="12.75" customHeight="1">
      <c r="A34" t="s" s="3">
        <v>32</v>
      </c>
      <c r="B34" s="13">
        <v>6.2</v>
      </c>
      <c r="C34" s="2"/>
      <c r="D34" s="2"/>
      <c r="E34" s="2"/>
    </row>
    <row r="35" ht="12.75" customHeight="1">
      <c r="A35" t="s" s="15">
        <v>33</v>
      </c>
      <c r="B35" s="13">
        <v>8.300000000000001</v>
      </c>
      <c r="C35" s="2"/>
      <c r="D35" s="2"/>
      <c r="E35" s="2"/>
    </row>
    <row r="36" ht="12.75" customHeight="1">
      <c r="A36" t="s" s="16">
        <v>34</v>
      </c>
      <c r="B36" s="17">
        <v>10.7</v>
      </c>
      <c r="C36" s="14">
        <v>10.4</v>
      </c>
      <c r="D36" s="2"/>
      <c r="E36" s="2"/>
    </row>
    <row r="37" ht="12.75" customHeight="1">
      <c r="A37" t="s" s="18">
        <v>35</v>
      </c>
      <c r="B37" s="17">
        <v>13.2</v>
      </c>
      <c r="C37" s="14">
        <v>12.9</v>
      </c>
      <c r="D37" s="2"/>
      <c r="E37" s="2"/>
    </row>
    <row r="38" ht="12.75" customHeight="1">
      <c r="A38" t="s" s="19">
        <v>36</v>
      </c>
      <c r="B38" s="13">
        <v>16.2</v>
      </c>
      <c r="C38" s="14">
        <v>15.8</v>
      </c>
      <c r="D38" s="2"/>
      <c r="E38" s="2"/>
    </row>
    <row r="39" ht="12.75" customHeight="1">
      <c r="A39" t="s" s="20">
        <v>37</v>
      </c>
      <c r="B39" s="13">
        <v>19.3</v>
      </c>
      <c r="C39" s="14">
        <v>18.8</v>
      </c>
      <c r="D39" s="2"/>
      <c r="E39" s="2"/>
    </row>
    <row r="40" ht="12.75" customHeight="1">
      <c r="A40" t="s" s="20">
        <v>38</v>
      </c>
      <c r="B40" s="13">
        <v>23</v>
      </c>
      <c r="C40" s="14">
        <v>22.4</v>
      </c>
      <c r="D40" s="2"/>
      <c r="E40" s="2"/>
    </row>
    <row r="41" ht="12.75" customHeight="1">
      <c r="A41" t="s" s="20">
        <v>39</v>
      </c>
      <c r="B41" s="13">
        <v>26.9</v>
      </c>
      <c r="C41" s="14">
        <v>26.2</v>
      </c>
      <c r="D41" s="2"/>
      <c r="E41" s="2"/>
    </row>
    <row r="42" ht="12.75" customHeight="1">
      <c r="A42" t="s" s="20">
        <v>40</v>
      </c>
      <c r="B42" s="13">
        <v>31.5</v>
      </c>
      <c r="C42" s="14">
        <v>30.7</v>
      </c>
      <c r="D42" s="2"/>
      <c r="E42" s="2"/>
    </row>
    <row r="43" ht="12.75" customHeight="1">
      <c r="A43" t="s" s="20">
        <v>41</v>
      </c>
      <c r="B43" s="13">
        <v>37</v>
      </c>
      <c r="C43" s="14">
        <v>36.1</v>
      </c>
      <c r="D43" s="2"/>
      <c r="E43" s="2"/>
    </row>
    <row r="44" ht="12.75" customHeight="1">
      <c r="A44" t="s" s="20">
        <v>42</v>
      </c>
      <c r="B44" s="13">
        <v>43.3</v>
      </c>
      <c r="C44" s="14">
        <v>42.2</v>
      </c>
      <c r="D44" s="2"/>
      <c r="E44" s="2"/>
    </row>
    <row r="45" ht="12.75" customHeight="1">
      <c r="A45" t="s" s="20">
        <v>43</v>
      </c>
      <c r="B45" s="13">
        <v>50.4</v>
      </c>
      <c r="C45" s="14">
        <v>49.1</v>
      </c>
      <c r="D45" s="2"/>
      <c r="E45" s="2"/>
    </row>
    <row r="46" ht="12.75" customHeight="1">
      <c r="A46" t="s" s="20">
        <v>44</v>
      </c>
      <c r="B46" s="13">
        <v>58.6</v>
      </c>
      <c r="C46" s="14">
        <v>57.1</v>
      </c>
      <c r="D46" s="2"/>
      <c r="E46" s="2"/>
    </row>
    <row r="47" ht="12.75" customHeight="1">
      <c r="A47" s="2"/>
      <c r="B47" s="2"/>
      <c r="C47" s="2"/>
      <c r="D47" s="2"/>
      <c r="E47" s="2"/>
    </row>
    <row r="48" ht="12.75" customHeight="1">
      <c r="A48" t="s" s="20">
        <v>45</v>
      </c>
      <c r="B48" s="13">
        <v>68</v>
      </c>
      <c r="C48" s="14">
        <v>66.3</v>
      </c>
      <c r="D48" s="2"/>
      <c r="E48" s="2"/>
    </row>
    <row r="49" ht="12.75" customHeight="1">
      <c r="A49" t="s" s="20">
        <v>46</v>
      </c>
      <c r="B49" s="13">
        <v>80</v>
      </c>
      <c r="C49" s="2"/>
      <c r="D49" s="2"/>
      <c r="E49" s="2"/>
    </row>
    <row r="50" ht="12.75" customHeight="1">
      <c r="A50" t="s" s="20">
        <v>47</v>
      </c>
      <c r="B50" s="13">
        <v>93</v>
      </c>
      <c r="C50" s="2"/>
      <c r="D50" s="2"/>
      <c r="E50" s="2"/>
    </row>
    <row r="51" ht="12.75" customHeight="1">
      <c r="A51" t="s" s="20">
        <v>48</v>
      </c>
      <c r="B51" s="13">
        <v>109</v>
      </c>
      <c r="C51" s="2"/>
      <c r="D51" s="2"/>
      <c r="E51" s="2"/>
    </row>
    <row r="52" ht="12.75" customHeight="1">
      <c r="A52" t="s" s="20">
        <v>49</v>
      </c>
      <c r="B52" s="13">
        <v>125</v>
      </c>
      <c r="C52" s="2"/>
      <c r="D52" s="2"/>
      <c r="E52" s="2"/>
    </row>
    <row r="53" ht="12.75" customHeight="1">
      <c r="A53" s="2"/>
      <c r="B53" s="2"/>
      <c r="C53" s="2"/>
      <c r="D53" s="2"/>
      <c r="E53" s="2"/>
    </row>
    <row r="54" ht="12.75" customHeight="1">
      <c r="A54" s="2"/>
      <c r="B54" s="2"/>
      <c r="C54" s="2"/>
      <c r="D54" s="2"/>
      <c r="E54" s="2"/>
    </row>
    <row r="55" ht="12.75" customHeight="1">
      <c r="A55" s="2"/>
      <c r="B55" s="2"/>
      <c r="C55" s="2"/>
      <c r="D55" s="2"/>
      <c r="E55" s="2"/>
    </row>
    <row r="56" ht="12.75" customHeight="1">
      <c r="A56" s="2"/>
      <c r="B56" s="2"/>
      <c r="C56" s="2"/>
      <c r="D56" s="2"/>
      <c r="E56" s="2"/>
    </row>
    <row r="57" ht="12.75" customHeight="1">
      <c r="A57" s="2"/>
      <c r="B57" s="2"/>
      <c r="C57" s="2"/>
      <c r="D57" s="2"/>
      <c r="E57" s="2"/>
    </row>
    <row r="58" ht="12.75" customHeight="1">
      <c r="A58" s="2"/>
      <c r="B58" s="2"/>
      <c r="C58" s="2"/>
      <c r="D58" s="2"/>
      <c r="E58" s="2"/>
    </row>
    <row r="59" ht="12.75" customHeight="1">
      <c r="A59" s="2"/>
      <c r="B59" s="2"/>
      <c r="C59" s="2"/>
      <c r="D59" s="2"/>
      <c r="E59" s="2"/>
    </row>
    <row r="60" ht="12.75" customHeight="1">
      <c r="A60" s="2"/>
      <c r="B60" s="2"/>
      <c r="C60" s="2"/>
      <c r="D60" s="2"/>
      <c r="E60" s="2"/>
    </row>
    <row r="61" ht="12.75" customHeight="1">
      <c r="A61" t="s" s="21">
        <v>50</v>
      </c>
      <c r="B61" s="13">
        <v>17.1</v>
      </c>
      <c r="C61" s="14">
        <v>16.7</v>
      </c>
      <c r="D61" s="2"/>
      <c r="E61" s="2"/>
    </row>
    <row r="62" ht="12.75" customHeight="1">
      <c r="A62" t="s" s="20">
        <v>51</v>
      </c>
      <c r="B62" s="13">
        <v>20.4</v>
      </c>
      <c r="C62" s="14">
        <v>19.9</v>
      </c>
      <c r="D62" s="2"/>
      <c r="E62" s="2"/>
    </row>
    <row r="63" ht="12.75" customHeight="1">
      <c r="A63" t="s" s="3">
        <v>52</v>
      </c>
      <c r="B63" s="13">
        <v>25.3</v>
      </c>
      <c r="C63" s="13">
        <v>24.7</v>
      </c>
      <c r="D63" s="2"/>
      <c r="E63" s="2"/>
    </row>
    <row r="64" ht="12.75" customHeight="1">
      <c r="A64" t="s" s="20">
        <v>53</v>
      </c>
      <c r="B64" s="13">
        <v>31.2</v>
      </c>
      <c r="C64" s="14">
        <v>30.4</v>
      </c>
      <c r="D64" s="2"/>
      <c r="E64" s="2"/>
    </row>
    <row r="65" ht="12.75" customHeight="1">
      <c r="A65" t="s" s="15">
        <v>54</v>
      </c>
      <c r="B65" s="13">
        <v>36.4</v>
      </c>
      <c r="C65" s="2"/>
      <c r="D65" s="2"/>
      <c r="E65" s="2"/>
    </row>
    <row r="66" ht="12.75" customHeight="1">
      <c r="A66" t="s" s="18">
        <v>55</v>
      </c>
      <c r="B66" s="17">
        <v>43</v>
      </c>
      <c r="C66" s="14">
        <v>42.3</v>
      </c>
      <c r="D66" s="2"/>
      <c r="E66" s="2"/>
    </row>
    <row r="67" ht="12.75" customHeight="1">
      <c r="A67" t="s" s="22">
        <v>56</v>
      </c>
      <c r="B67" s="13">
        <v>52</v>
      </c>
      <c r="C67" s="2"/>
      <c r="D67" s="2"/>
      <c r="E67" s="2"/>
    </row>
    <row r="68" ht="12.75" customHeight="1">
      <c r="A68" t="s" s="20">
        <v>57</v>
      </c>
      <c r="B68" s="13">
        <v>62</v>
      </c>
      <c r="C68" s="2"/>
      <c r="D68" s="2"/>
      <c r="E68" s="2"/>
    </row>
    <row r="69" ht="12.75" customHeight="1">
      <c r="A69" t="s" s="20">
        <v>58</v>
      </c>
      <c r="B69" s="13">
        <v>70</v>
      </c>
      <c r="C69" s="14">
        <v>68.2</v>
      </c>
      <c r="D69" s="2"/>
      <c r="E69" s="2"/>
    </row>
    <row r="70" ht="12.75" customHeight="1">
      <c r="A70" t="s" s="20">
        <v>59</v>
      </c>
      <c r="B70" s="13">
        <v>78</v>
      </c>
      <c r="C70" s="2"/>
      <c r="D70" s="2"/>
      <c r="E70" s="2"/>
    </row>
    <row r="71" ht="12.75" customHeight="1">
      <c r="A71" t="s" s="3">
        <v>60</v>
      </c>
      <c r="B71" s="13">
        <v>90</v>
      </c>
      <c r="C71" s="14">
        <v>31.4</v>
      </c>
      <c r="D71" s="2"/>
      <c r="E71" s="2"/>
    </row>
    <row r="72" ht="12.75" customHeight="1">
      <c r="A72" t="s" s="20">
        <v>61</v>
      </c>
      <c r="B72" s="13">
        <v>100</v>
      </c>
      <c r="C72" s="2"/>
      <c r="D72" s="2"/>
      <c r="E72" s="2"/>
    </row>
    <row r="73" ht="12.75" customHeight="1">
      <c r="A73" t="s" s="20">
        <v>62</v>
      </c>
      <c r="B73" s="13">
        <v>108</v>
      </c>
      <c r="C73" s="2"/>
      <c r="D73" s="2"/>
      <c r="E73" s="2"/>
    </row>
    <row r="74" ht="12.75" customHeight="1">
      <c r="A74" t="s" s="20">
        <v>63</v>
      </c>
      <c r="B74" s="13">
        <v>115</v>
      </c>
      <c r="C74" s="2"/>
      <c r="D74" s="2"/>
      <c r="E74" s="2"/>
    </row>
    <row r="75" ht="12.75" customHeight="1">
      <c r="A75" t="s" s="20">
        <v>64</v>
      </c>
      <c r="B75" s="13">
        <v>128</v>
      </c>
      <c r="C75" s="2"/>
      <c r="D75" s="2"/>
      <c r="E75" s="2"/>
    </row>
    <row r="76" ht="12.75" customHeight="1">
      <c r="A76" t="s" s="20">
        <v>65</v>
      </c>
      <c r="B76" s="13">
        <v>143</v>
      </c>
      <c r="C76" s="2"/>
      <c r="D76" s="2"/>
      <c r="E76" s="2"/>
    </row>
    <row r="77" ht="12.75" customHeight="1">
      <c r="A77" t="s" s="20">
        <v>66</v>
      </c>
      <c r="B77" s="13">
        <v>159</v>
      </c>
      <c r="C77" s="2"/>
      <c r="D77" s="2"/>
      <c r="E77" s="2"/>
    </row>
    <row r="78" ht="12.75" customHeight="1">
      <c r="A78" t="s" s="20">
        <v>67</v>
      </c>
      <c r="B78" s="13">
        <v>170</v>
      </c>
      <c r="C78" s="2"/>
      <c r="D78" s="2"/>
      <c r="E78" s="2"/>
    </row>
    <row r="79" ht="12.75" customHeight="1">
      <c r="A79" t="s" s="20">
        <v>68</v>
      </c>
      <c r="B79" s="13">
        <v>182</v>
      </c>
      <c r="C79" s="2"/>
      <c r="D79" s="2"/>
      <c r="E79" s="2"/>
    </row>
    <row r="80" ht="12.75" customHeight="1">
      <c r="A80" t="s" s="20">
        <v>69</v>
      </c>
      <c r="B80" s="13">
        <v>195</v>
      </c>
      <c r="C80" s="2"/>
      <c r="D80" s="2"/>
      <c r="E80" s="2"/>
    </row>
    <row r="81" ht="12.75" customHeight="1">
      <c r="A81" t="s" s="20">
        <v>70</v>
      </c>
      <c r="B81" s="13">
        <v>209</v>
      </c>
      <c r="C81" s="2"/>
      <c r="D81" s="2"/>
      <c r="E81" s="2"/>
    </row>
    <row r="82" ht="12.75" customHeight="1">
      <c r="A82" t="s" s="20">
        <v>71</v>
      </c>
      <c r="B82" s="13">
        <v>230</v>
      </c>
      <c r="C82" s="2"/>
      <c r="D82" s="2"/>
      <c r="E82" s="2"/>
    </row>
    <row r="83" ht="12.75" customHeight="1">
      <c r="A83" t="s" s="20">
        <v>72</v>
      </c>
      <c r="B83" s="13">
        <v>258</v>
      </c>
      <c r="C83" s="2"/>
      <c r="D83" s="2"/>
      <c r="E83" s="2"/>
    </row>
    <row r="84" ht="12.75" customHeight="1">
      <c r="A84" t="s" s="20">
        <v>73</v>
      </c>
      <c r="B84" s="13">
        <v>279</v>
      </c>
      <c r="C84" s="2"/>
      <c r="D84" s="2"/>
      <c r="E84" s="2"/>
    </row>
    <row r="85" ht="12.75" customHeight="1">
      <c r="A85" s="2"/>
      <c r="B85" s="2"/>
      <c r="C85" s="2"/>
      <c r="D85" s="2"/>
      <c r="E85" s="2"/>
    </row>
    <row r="86" ht="12.75" customHeight="1">
      <c r="A86" t="s" s="3">
        <v>74</v>
      </c>
      <c r="B86" s="13">
        <v>120</v>
      </c>
      <c r="C86" s="13">
        <v>117</v>
      </c>
      <c r="D86" s="2"/>
      <c r="E86" s="2"/>
    </row>
    <row r="87" ht="12.75" customHeight="1">
      <c r="A87" s="2"/>
      <c r="B87" s="2"/>
      <c r="C87" s="2"/>
      <c r="D87" s="2"/>
      <c r="E87" s="2"/>
    </row>
    <row r="88" ht="12.75" customHeight="1">
      <c r="A88" s="2"/>
      <c r="B88" s="2"/>
      <c r="C88" s="2"/>
      <c r="D88" s="2"/>
      <c r="E88" s="2"/>
    </row>
    <row r="89" ht="12.75" customHeight="1">
      <c r="A89" s="2"/>
      <c r="B89" s="2"/>
      <c r="C89" s="2"/>
      <c r="D89" s="2"/>
      <c r="E89" s="2"/>
    </row>
    <row r="90" ht="12.75" customHeight="1">
      <c r="A90" s="2"/>
      <c r="B90" s="2"/>
      <c r="C90" s="2"/>
      <c r="D90" s="2"/>
      <c r="E90" s="2"/>
    </row>
    <row r="91" ht="12.75" customHeight="1">
      <c r="A91" s="2"/>
      <c r="B91" s="2"/>
      <c r="C91" s="2"/>
      <c r="D91" s="2"/>
      <c r="E91" s="2"/>
    </row>
    <row r="92" ht="12.75" customHeight="1">
      <c r="A92" s="2"/>
      <c r="B92" s="2"/>
      <c r="C92" s="2"/>
      <c r="D92" s="2"/>
      <c r="E92" s="2"/>
    </row>
    <row r="93" ht="12.75" customHeight="1">
      <c r="A93" s="2"/>
      <c r="B93" s="2"/>
      <c r="C93" s="2"/>
      <c r="D93" s="2"/>
      <c r="E93" s="2"/>
    </row>
    <row r="94" ht="12.75" customHeight="1">
      <c r="A94" s="2"/>
      <c r="B94" s="2"/>
      <c r="C94" s="2"/>
      <c r="D94" s="2"/>
      <c r="E94" s="2"/>
    </row>
    <row r="95" ht="12.75" customHeight="1">
      <c r="A95" s="2"/>
      <c r="B95" s="2"/>
      <c r="C95" s="2"/>
      <c r="D95" s="2"/>
      <c r="E95" s="2"/>
    </row>
    <row r="96" ht="12.75" customHeight="1">
      <c r="A96" s="2"/>
      <c r="B96" s="2"/>
      <c r="C96" s="2"/>
      <c r="D96" s="2"/>
      <c r="E96" s="2"/>
    </row>
    <row r="97" ht="12.75" customHeight="1">
      <c r="A97" s="2"/>
      <c r="B97" s="2"/>
      <c r="C97" s="2"/>
      <c r="D97" s="2"/>
      <c r="E97" s="2"/>
    </row>
    <row r="98" ht="12.75" customHeight="1">
      <c r="A98" s="2"/>
      <c r="B98" s="2"/>
      <c r="C98" s="2"/>
      <c r="D98" s="2"/>
      <c r="E98" s="2"/>
    </row>
    <row r="99" ht="12.75" customHeight="1">
      <c r="A99" s="2"/>
      <c r="B99" s="2"/>
      <c r="C99" s="2"/>
      <c r="D99" s="2"/>
      <c r="E99" s="2"/>
    </row>
    <row r="100" ht="12.75" customHeight="1">
      <c r="A100" s="2"/>
      <c r="B100" s="2"/>
      <c r="C100" s="2"/>
      <c r="D100" s="2"/>
      <c r="E100" s="2"/>
    </row>
    <row r="101" ht="12.75" customHeight="1">
      <c r="A101" s="2"/>
      <c r="B101" s="2"/>
      <c r="C101" s="2"/>
      <c r="D101" s="2"/>
      <c r="E101" s="2"/>
    </row>
    <row r="102" ht="12.75" customHeight="1">
      <c r="A102" s="2"/>
      <c r="B102" s="2"/>
      <c r="C102" s="2"/>
      <c r="D102" s="2"/>
      <c r="E102" s="2"/>
    </row>
    <row r="103" ht="12.75" customHeight="1">
      <c r="A103" s="2"/>
      <c r="B103" s="2"/>
      <c r="C103" s="2"/>
      <c r="D103" s="2"/>
      <c r="E103" s="2"/>
    </row>
    <row r="104" ht="12.75" customHeight="1">
      <c r="A104" s="2"/>
      <c r="B104" s="2"/>
      <c r="C104" s="2"/>
      <c r="D104" s="2"/>
      <c r="E104" s="2"/>
    </row>
    <row r="105" ht="12.75" customHeight="1">
      <c r="A105" s="2"/>
      <c r="B105" s="2"/>
      <c r="C105" s="2"/>
      <c r="D105" s="2"/>
      <c r="E105" s="2"/>
    </row>
    <row r="106" ht="12.75" customHeight="1">
      <c r="A106" s="2"/>
      <c r="B106" s="2"/>
      <c r="C106" s="2"/>
      <c r="D106" s="2"/>
      <c r="E106" s="2"/>
    </row>
    <row r="107" ht="12.75" customHeight="1">
      <c r="A107" s="2"/>
      <c r="B107" s="2"/>
      <c r="C107" s="2"/>
      <c r="D107" s="2"/>
      <c r="E107" s="2"/>
    </row>
    <row r="108" ht="12.75" customHeight="1">
      <c r="A108" s="2"/>
      <c r="B108" s="2"/>
      <c r="C108" s="2"/>
      <c r="D108" s="2"/>
      <c r="E108" s="2"/>
    </row>
    <row r="109" ht="12.75" customHeight="1">
      <c r="A109" s="2"/>
      <c r="B109" s="2"/>
      <c r="C109" s="2"/>
      <c r="D109" s="2"/>
      <c r="E109" s="2"/>
    </row>
    <row r="110" ht="12.75" customHeight="1">
      <c r="A110" s="2"/>
      <c r="B110" s="2"/>
      <c r="C110" s="2"/>
      <c r="D110" s="2"/>
      <c r="E110" s="2"/>
    </row>
    <row r="111" ht="12.75" customHeight="1">
      <c r="A111" s="2"/>
      <c r="B111" s="2"/>
      <c r="C111" s="2"/>
      <c r="D111" s="2"/>
      <c r="E111" s="2"/>
    </row>
    <row r="112" ht="12.75" customHeight="1">
      <c r="A112" s="2"/>
      <c r="B112" s="2"/>
      <c r="C112" s="2"/>
      <c r="D112" s="2"/>
      <c r="E112" s="2"/>
    </row>
    <row r="113" ht="12.75" customHeight="1">
      <c r="A113" s="2"/>
      <c r="B113" s="2"/>
      <c r="C113" s="2"/>
      <c r="D113" s="2"/>
      <c r="E113" s="2"/>
    </row>
    <row r="114" ht="12.75" customHeight="1">
      <c r="A114" s="2"/>
      <c r="B114" s="2"/>
      <c r="C114" s="2"/>
      <c r="D114" s="2"/>
      <c r="E114" s="2"/>
    </row>
    <row r="115" ht="12.75" customHeight="1">
      <c r="A115" s="2"/>
      <c r="B115" s="2"/>
      <c r="C115" s="2"/>
      <c r="D115" s="2"/>
      <c r="E115" s="2"/>
    </row>
    <row r="116" ht="12.75" customHeight="1">
      <c r="A116" s="2"/>
      <c r="B116" s="2"/>
      <c r="C116" s="2"/>
      <c r="D116" s="2"/>
      <c r="E116" s="2"/>
    </row>
    <row r="117" ht="12.75" customHeight="1">
      <c r="A117" s="2"/>
      <c r="B117" s="2"/>
      <c r="C117" s="2"/>
      <c r="D117" s="2"/>
      <c r="E117" s="2"/>
    </row>
    <row r="118" ht="12.75" customHeight="1">
      <c r="A118" s="2"/>
      <c r="B118" s="2"/>
      <c r="C118" s="2"/>
      <c r="D118" s="2"/>
      <c r="E118" s="2"/>
    </row>
    <row r="119" ht="12.75" customHeight="1">
      <c r="A119" s="2"/>
      <c r="B119" s="2"/>
      <c r="C119" s="2"/>
      <c r="D119" s="2"/>
      <c r="E119" s="2"/>
    </row>
    <row r="120" ht="12.75" customHeight="1">
      <c r="A120" s="2"/>
      <c r="B120" s="2"/>
      <c r="C120" s="2"/>
      <c r="D120" s="2"/>
      <c r="E120" s="2"/>
    </row>
    <row r="121" ht="12.75" customHeight="1">
      <c r="A121" s="2"/>
      <c r="B121" s="2"/>
      <c r="C121" s="2"/>
      <c r="D121" s="2"/>
      <c r="E121" s="2"/>
    </row>
    <row r="122" ht="12.75" customHeight="1">
      <c r="A122" s="2"/>
      <c r="B122" s="2"/>
      <c r="C122" s="2"/>
      <c r="D122" s="2"/>
      <c r="E122" s="2"/>
    </row>
    <row r="123" ht="12.75" customHeight="1">
      <c r="A123" s="2"/>
      <c r="B123" s="2"/>
      <c r="C123" s="2"/>
      <c r="D123" s="2"/>
      <c r="E123" s="2"/>
    </row>
    <row r="124" ht="12.75" customHeight="1">
      <c r="A124" s="23"/>
      <c r="B124" s="2"/>
      <c r="C124" s="2"/>
      <c r="D124" s="2"/>
      <c r="E124" s="2"/>
    </row>
    <row r="125" ht="12.75" customHeight="1">
      <c r="A125" t="s" s="16">
        <v>75</v>
      </c>
      <c r="B125" s="17">
        <v>5.42</v>
      </c>
      <c r="C125" s="13">
        <v>5.82</v>
      </c>
      <c r="D125" s="2"/>
      <c r="E125" s="2"/>
    </row>
    <row r="126" ht="12.75" customHeight="1">
      <c r="A126" t="s" s="16">
        <v>76</v>
      </c>
      <c r="B126" s="17">
        <v>3.77</v>
      </c>
      <c r="C126" s="13">
        <v>4.56</v>
      </c>
      <c r="D126" s="2"/>
      <c r="E126" s="2"/>
    </row>
    <row r="127" ht="12.75" customHeight="1">
      <c r="A127" t="s" s="24">
        <v>77</v>
      </c>
      <c r="B127" s="17">
        <v>9.630000000000001</v>
      </c>
      <c r="C127" s="13">
        <v>9.630000000000001</v>
      </c>
      <c r="D127" s="2"/>
      <c r="E127" s="2"/>
    </row>
    <row r="128" ht="12.75" customHeight="1">
      <c r="A128" t="s" s="25">
        <v>78</v>
      </c>
      <c r="B128" s="26">
        <v>7.34</v>
      </c>
      <c r="C128" s="2"/>
      <c r="D128" s="2"/>
      <c r="E128" s="2"/>
    </row>
    <row r="129" ht="12.75" customHeight="1">
      <c r="A129" t="s" s="27">
        <v>79</v>
      </c>
      <c r="B129" s="13">
        <v>15</v>
      </c>
      <c r="C129" s="2"/>
      <c r="D129" s="2"/>
      <c r="E129" s="2"/>
    </row>
    <row r="130" ht="12.75" customHeight="1">
      <c r="A130" t="s" s="18">
        <v>80</v>
      </c>
      <c r="B130" s="17">
        <v>15</v>
      </c>
      <c r="C130" s="2"/>
      <c r="D130" s="2"/>
      <c r="E130" s="2"/>
    </row>
    <row r="131" ht="12.75" customHeight="1">
      <c r="A131" s="28"/>
      <c r="B131" s="2"/>
      <c r="C131" s="2"/>
      <c r="D131" s="2"/>
      <c r="E131" s="2"/>
    </row>
    <row r="132" ht="12.75" customHeight="1">
      <c r="A132" s="23"/>
      <c r="B132" s="2"/>
      <c r="C132" s="2"/>
      <c r="D132" s="2"/>
      <c r="E132" s="2"/>
    </row>
    <row r="133" ht="12.75" customHeight="1">
      <c r="A133" t="s" s="18">
        <v>81</v>
      </c>
      <c r="B133" s="17">
        <v>2.3</v>
      </c>
      <c r="C133" s="2"/>
      <c r="D133" s="2"/>
      <c r="E133" s="2"/>
    </row>
    <row r="134" ht="12.75" customHeight="1">
      <c r="A134" s="28"/>
      <c r="B134" s="2"/>
      <c r="C134" s="2"/>
      <c r="D134" s="2"/>
      <c r="E134" s="2"/>
    </row>
    <row r="135" ht="12.75" customHeight="1">
      <c r="A135" s="23"/>
      <c r="B135" s="2"/>
      <c r="C135" s="2"/>
      <c r="D135" s="2"/>
      <c r="E135" s="2"/>
    </row>
    <row r="136" ht="12.75" customHeight="1">
      <c r="A136" t="s" s="16">
        <v>82</v>
      </c>
      <c r="B136" s="29">
        <v>19</v>
      </c>
      <c r="C136" s="13">
        <v>19</v>
      </c>
      <c r="D136" s="2"/>
      <c r="E136" s="2"/>
    </row>
    <row r="137" ht="12.75" customHeight="1">
      <c r="A137" t="s" s="16">
        <v>83</v>
      </c>
      <c r="B137" s="29">
        <v>1.77</v>
      </c>
      <c r="C137" s="13">
        <v>1.77</v>
      </c>
      <c r="D137" s="2"/>
      <c r="E137" s="2"/>
    </row>
    <row r="138" ht="12.75" customHeight="1">
      <c r="A138" t="s" s="18">
        <v>84</v>
      </c>
      <c r="B138" s="17">
        <v>1.2</v>
      </c>
      <c r="C138" s="2"/>
      <c r="D138" s="2"/>
      <c r="E138" s="2"/>
    </row>
    <row r="139" ht="12.75" customHeight="1">
      <c r="A139" s="28"/>
      <c r="B139" s="2"/>
      <c r="C139" s="2"/>
      <c r="D139" s="2"/>
      <c r="E139" s="2"/>
    </row>
    <row r="140" ht="12.75" customHeight="1">
      <c r="A140" s="2"/>
      <c r="B140" s="2"/>
      <c r="C140" s="2"/>
      <c r="D140" s="2"/>
      <c r="E140" s="2"/>
    </row>
    <row r="141" ht="12.75" customHeight="1">
      <c r="A141" s="2"/>
      <c r="B141" s="2"/>
      <c r="C141" s="2"/>
      <c r="D141" s="2"/>
      <c r="E141" s="2"/>
    </row>
    <row r="142" ht="12.75" customHeight="1">
      <c r="A142" s="2"/>
      <c r="B142" s="2"/>
      <c r="C142" s="2"/>
      <c r="D142" s="2"/>
      <c r="E142" s="2"/>
    </row>
    <row r="143" ht="12.75" customHeight="1">
      <c r="A143" s="2"/>
      <c r="B143" s="2"/>
      <c r="C143" s="2"/>
      <c r="D143" s="2"/>
      <c r="E143" s="2"/>
    </row>
    <row r="144" ht="12.75" customHeight="1">
      <c r="A144" s="2"/>
      <c r="B144" s="2"/>
      <c r="C144" s="2"/>
      <c r="D144" s="2"/>
      <c r="E144" s="2"/>
    </row>
    <row r="145" ht="12.75" customHeight="1">
      <c r="A145" s="2"/>
      <c r="B145" s="2"/>
      <c r="C145" s="2"/>
      <c r="D145" s="2"/>
      <c r="E145" s="2"/>
    </row>
    <row r="146" ht="12.75" customHeight="1">
      <c r="A146" s="2"/>
      <c r="B146" s="2"/>
      <c r="C146" s="2"/>
      <c r="D146" s="2"/>
      <c r="E146" s="2"/>
    </row>
    <row r="147" ht="12.75" customHeight="1">
      <c r="A147" s="2"/>
      <c r="B147" s="2"/>
      <c r="C147" s="2"/>
      <c r="D147" s="2"/>
      <c r="E147" s="2"/>
    </row>
    <row r="148" ht="12.75" customHeight="1">
      <c r="A148" s="2"/>
      <c r="B148" s="2"/>
      <c r="C148" s="2"/>
      <c r="D148" s="2"/>
      <c r="E148" s="2"/>
    </row>
    <row r="149" ht="12.75" customHeight="1">
      <c r="A149" s="2"/>
      <c r="B149" s="2"/>
      <c r="C149" s="2"/>
      <c r="D149" s="2"/>
      <c r="E149" s="2"/>
    </row>
    <row r="150" ht="12.75" customHeight="1">
      <c r="A150" s="2"/>
      <c r="B150" s="2"/>
      <c r="C150" s="2"/>
      <c r="D150" s="2"/>
      <c r="E150" s="2"/>
    </row>
    <row r="151" ht="12.75" customHeight="1">
      <c r="A151" s="2"/>
      <c r="B151" s="2"/>
      <c r="C151" s="2"/>
      <c r="D151" s="2"/>
      <c r="E151" s="2"/>
    </row>
    <row r="152" ht="12.75" customHeight="1">
      <c r="A152" t="s" s="3">
        <v>85</v>
      </c>
      <c r="B152" s="13">
        <v>7.6</v>
      </c>
      <c r="C152" s="2"/>
      <c r="D152" s="2"/>
      <c r="E152" s="2"/>
    </row>
    <row r="153" ht="12.75" customHeight="1">
      <c r="A153" s="2"/>
      <c r="B153" s="2"/>
      <c r="C153" s="2"/>
      <c r="D153" s="2"/>
      <c r="E153" s="2"/>
    </row>
    <row r="154" ht="12.75" customHeight="1">
      <c r="A154" t="s" s="3">
        <v>86</v>
      </c>
      <c r="B154" s="13">
        <v>3.355</v>
      </c>
      <c r="C154" s="2"/>
      <c r="D154" s="2"/>
      <c r="E154" s="2"/>
    </row>
    <row r="155" ht="12.75" customHeight="1">
      <c r="A155" t="s" s="3">
        <v>87</v>
      </c>
      <c r="B155" s="13">
        <v>4.297</v>
      </c>
      <c r="C155" s="2"/>
      <c r="D155" s="2"/>
      <c r="E155" s="2"/>
    </row>
    <row r="156" ht="12.75" customHeight="1">
      <c r="A156" t="s" s="3">
        <v>88</v>
      </c>
      <c r="B156" s="13">
        <v>3.67</v>
      </c>
      <c r="C156" s="2"/>
      <c r="D156" s="2"/>
      <c r="E156" s="2"/>
    </row>
    <row r="157" ht="12.75" customHeight="1">
      <c r="A157" t="s" s="3">
        <v>89</v>
      </c>
      <c r="B157" s="30">
        <v>1.89</v>
      </c>
      <c r="C157" s="13">
        <v>1.89</v>
      </c>
      <c r="D157" s="2"/>
      <c r="E157" s="2"/>
    </row>
    <row r="158" ht="12.75" customHeight="1">
      <c r="A158" s="23"/>
      <c r="B158" s="2"/>
      <c r="C158" s="2"/>
      <c r="D158" s="2"/>
      <c r="E158" s="2"/>
    </row>
    <row r="159" ht="12.75" customHeight="1">
      <c r="A159" t="s" s="24">
        <v>90</v>
      </c>
      <c r="B159" s="29">
        <v>9</v>
      </c>
      <c r="C159" s="13">
        <v>9</v>
      </c>
      <c r="D159" s="2"/>
      <c r="E159" s="2"/>
    </row>
    <row r="160" ht="12.75" customHeight="1">
      <c r="A160" t="s" s="31">
        <v>91</v>
      </c>
      <c r="B160" s="13">
        <v>7.123</v>
      </c>
      <c r="C160" s="2"/>
      <c r="D160" s="2"/>
      <c r="E160" s="2"/>
    </row>
    <row r="161" ht="12.75" customHeight="1">
      <c r="A161" t="s" s="15">
        <v>92</v>
      </c>
      <c r="B161" s="13">
        <v>8.77</v>
      </c>
      <c r="C161" s="2"/>
      <c r="D161" s="2"/>
      <c r="E161" s="2"/>
    </row>
    <row r="162" ht="12.75" customHeight="1">
      <c r="A162" t="s" s="24">
        <v>93</v>
      </c>
      <c r="B162" s="17">
        <v>4.61</v>
      </c>
      <c r="C162" s="2"/>
      <c r="D162" s="2"/>
      <c r="E162" s="2"/>
    </row>
    <row r="163" ht="12.75" customHeight="1">
      <c r="A163" s="32"/>
      <c r="B163" s="2"/>
      <c r="C163" s="2"/>
      <c r="D163" s="2"/>
      <c r="E163" s="2"/>
    </row>
    <row r="164" ht="12.75" customHeight="1">
      <c r="A164" s="23"/>
      <c r="B164" s="2"/>
      <c r="C164" s="2"/>
      <c r="D164" s="2"/>
      <c r="E164" s="2"/>
    </row>
    <row r="165" ht="12.75" customHeight="1">
      <c r="A165" t="s" s="24">
        <v>94</v>
      </c>
      <c r="B165" s="17">
        <v>2.36</v>
      </c>
      <c r="C165" s="13">
        <v>2.32</v>
      </c>
      <c r="D165" s="2"/>
      <c r="E165" s="2"/>
    </row>
    <row r="166" ht="12.75" customHeight="1">
      <c r="A166" s="33"/>
      <c r="B166" s="2"/>
      <c r="C166" s="2"/>
      <c r="D166" s="2"/>
      <c r="E166" s="2"/>
    </row>
    <row r="167" ht="12.75" customHeight="1">
      <c r="A167" t="s" s="16">
        <v>95</v>
      </c>
      <c r="B167" s="17">
        <v>4.48</v>
      </c>
      <c r="C167" s="13">
        <v>4.3</v>
      </c>
      <c r="D167" s="2"/>
      <c r="E167" s="2"/>
    </row>
    <row r="168" ht="12.75" customHeight="1">
      <c r="A168" t="s" s="24">
        <v>96</v>
      </c>
      <c r="B168" s="29">
        <v>6.4</v>
      </c>
      <c r="C168" s="13">
        <v>6.4</v>
      </c>
      <c r="D168" s="2"/>
      <c r="E168" s="2"/>
    </row>
    <row r="169" ht="12.75" customHeight="1">
      <c r="A169" s="32"/>
      <c r="B169" s="2"/>
      <c r="C169" s="2"/>
      <c r="D169" s="2"/>
      <c r="E169" s="2"/>
    </row>
    <row r="170" ht="12.75" customHeight="1">
      <c r="A170" s="2"/>
      <c r="B170" s="2"/>
      <c r="C170" s="2"/>
      <c r="D170" s="2"/>
      <c r="E170" s="2"/>
    </row>
    <row r="171" ht="12.75" customHeight="1">
      <c r="A171" s="2"/>
      <c r="B171" s="2"/>
      <c r="C171" s="2"/>
      <c r="D171" s="2"/>
      <c r="E171" s="2"/>
    </row>
    <row r="172" ht="12.75" customHeight="1">
      <c r="A172" s="2"/>
      <c r="B172" s="2"/>
      <c r="C172" s="2"/>
      <c r="D172" s="2"/>
      <c r="E172" s="2"/>
    </row>
    <row r="173" ht="12.75" customHeight="1">
      <c r="A173" s="2"/>
      <c r="B173" s="2"/>
      <c r="C173" s="2"/>
      <c r="D173" s="2"/>
      <c r="E173" s="2"/>
    </row>
    <row r="174" ht="12.75" customHeight="1">
      <c r="A174" s="2"/>
      <c r="B174" s="2"/>
      <c r="C174" s="2"/>
      <c r="D174" s="2"/>
      <c r="E174" s="2"/>
    </row>
    <row r="175" ht="12.75" customHeight="1">
      <c r="A175" s="2"/>
      <c r="B175" s="2"/>
      <c r="C175" s="2"/>
      <c r="D175" s="2"/>
      <c r="E175" s="2"/>
    </row>
    <row r="176" ht="12.75" customHeight="1">
      <c r="A176" s="2"/>
      <c r="B176" s="2"/>
      <c r="C176" s="2"/>
      <c r="D176" s="2"/>
      <c r="E176" s="2"/>
    </row>
    <row r="177" ht="12.75" customHeight="1">
      <c r="A177" s="2"/>
      <c r="B177" s="2"/>
      <c r="C177" s="2"/>
      <c r="D177" s="2"/>
      <c r="E177" s="2"/>
    </row>
    <row r="178" ht="12.75" customHeight="1">
      <c r="A178" s="2"/>
      <c r="B178" s="2"/>
      <c r="C178" s="2"/>
      <c r="D178" s="2"/>
      <c r="E178" s="2"/>
    </row>
    <row r="179" ht="12.75" customHeight="1">
      <c r="A179" s="2"/>
      <c r="B179" s="2"/>
      <c r="C179" s="2"/>
      <c r="D179" s="2"/>
      <c r="E179" s="2"/>
    </row>
    <row r="180" ht="12.75" customHeight="1">
      <c r="A180" s="2"/>
      <c r="B180" s="2"/>
      <c r="C180" s="2"/>
      <c r="D180" s="2"/>
      <c r="E180" s="2"/>
    </row>
    <row r="181" ht="12.75" customHeight="1">
      <c r="A181" s="2"/>
      <c r="B181" s="2"/>
      <c r="C181" s="2"/>
      <c r="D181" s="2"/>
      <c r="E181" s="2"/>
    </row>
    <row r="182" ht="12.75" customHeight="1">
      <c r="A182" s="2"/>
      <c r="B182" s="2"/>
      <c r="C182" s="2"/>
      <c r="D182" s="2"/>
      <c r="E182" s="2"/>
    </row>
    <row r="183" ht="12.75" customHeight="1">
      <c r="A183" s="2"/>
      <c r="B183" s="2"/>
      <c r="C183" s="2"/>
      <c r="D183" s="2"/>
      <c r="E183" s="2"/>
    </row>
    <row r="184" ht="12.75" customHeight="1">
      <c r="A184" s="2"/>
      <c r="B184" s="2"/>
      <c r="C184" s="2"/>
      <c r="D184" s="2"/>
      <c r="E184" s="2"/>
    </row>
    <row r="185" ht="12.75" customHeight="1">
      <c r="A185" s="2"/>
      <c r="B185" s="2"/>
      <c r="C185" s="2"/>
      <c r="D185" s="2"/>
      <c r="E185" s="2"/>
    </row>
    <row r="186" ht="12.75" customHeight="1">
      <c r="A186" s="2"/>
      <c r="B186" s="2"/>
      <c r="C186" s="2"/>
      <c r="D186" s="2"/>
      <c r="E186" s="2"/>
    </row>
    <row r="187" ht="12.75" customHeight="1">
      <c r="A187" s="2"/>
      <c r="B187" s="2"/>
      <c r="C187" s="2"/>
      <c r="D187" s="2"/>
      <c r="E187" s="2"/>
    </row>
    <row r="188" ht="12.75" customHeight="1">
      <c r="A188" s="2"/>
      <c r="B188" s="2"/>
      <c r="C188" s="2"/>
      <c r="D188" s="2"/>
      <c r="E188" s="2"/>
    </row>
    <row r="189" ht="12.75" customHeight="1">
      <c r="A189" s="2"/>
      <c r="B189" s="2"/>
      <c r="C189" s="2"/>
      <c r="D189" s="2"/>
      <c r="E189" s="2"/>
    </row>
    <row r="190" ht="12.75" customHeight="1">
      <c r="A190" s="2"/>
      <c r="B190" s="2"/>
      <c r="C190" s="2"/>
      <c r="D190" s="2"/>
      <c r="E190" s="2"/>
    </row>
    <row r="191" ht="12.75" customHeight="1">
      <c r="A191" s="2"/>
      <c r="B191" s="2"/>
      <c r="C191" s="2"/>
      <c r="D191" s="2"/>
      <c r="E191" s="2"/>
    </row>
    <row r="192" ht="12.75" customHeight="1">
      <c r="A192" s="2"/>
      <c r="B192" s="2"/>
      <c r="C192" s="2"/>
      <c r="D192" s="2"/>
      <c r="E192" s="2"/>
    </row>
    <row r="193" ht="12.75" customHeight="1">
      <c r="A193" s="2"/>
      <c r="B193" s="2"/>
      <c r="C193" s="2"/>
      <c r="D193" s="2"/>
      <c r="E193" s="2"/>
    </row>
    <row r="194" ht="12.75" customHeight="1">
      <c r="A194" s="2"/>
      <c r="B194" s="2"/>
      <c r="C194" s="2"/>
      <c r="D194" s="2"/>
      <c r="E194" s="2"/>
    </row>
    <row r="195" ht="12.75" customHeight="1">
      <c r="A195" s="23"/>
      <c r="B195" s="2"/>
      <c r="C195" s="2"/>
      <c r="D195" s="2"/>
      <c r="E195" s="2"/>
    </row>
    <row r="196" ht="12.75" customHeight="1">
      <c r="A196" t="s" s="24">
        <v>97</v>
      </c>
      <c r="B196" s="17">
        <v>6.63</v>
      </c>
      <c r="C196" s="13">
        <v>6.6</v>
      </c>
      <c r="D196" s="2"/>
      <c r="E196" s="2"/>
    </row>
    <row r="197" ht="12.75" customHeight="1">
      <c r="A197" s="32"/>
      <c r="B197" s="2"/>
      <c r="C197" s="2"/>
      <c r="D197" s="2"/>
      <c r="E197" s="2"/>
    </row>
    <row r="198" ht="12.75" customHeight="1">
      <c r="A198" s="23"/>
      <c r="B198" s="2"/>
      <c r="C198" s="2"/>
      <c r="D198" s="2"/>
      <c r="E198" s="2"/>
    </row>
    <row r="199" ht="12.75" customHeight="1">
      <c r="A199" t="s" s="24">
        <v>98</v>
      </c>
      <c r="B199" s="17">
        <v>3.33</v>
      </c>
      <c r="C199" s="13">
        <v>3.3</v>
      </c>
      <c r="D199" s="2"/>
      <c r="E199" s="2"/>
    </row>
    <row r="200" ht="12.75" customHeight="1">
      <c r="A200" s="32"/>
      <c r="B200" s="2"/>
      <c r="C200" s="2"/>
      <c r="D200" s="2"/>
      <c r="E200" s="2"/>
    </row>
    <row r="201" ht="12.75" customHeight="1">
      <c r="A201" s="23"/>
      <c r="B201" s="2"/>
      <c r="C201" s="2"/>
      <c r="D201" s="2"/>
      <c r="E201" s="2"/>
    </row>
    <row r="202" ht="12.75" customHeight="1">
      <c r="A202" t="s" s="24">
        <v>99</v>
      </c>
      <c r="B202" s="17">
        <v>3.33</v>
      </c>
      <c r="C202" s="13">
        <v>3.49</v>
      </c>
      <c r="D202" s="2"/>
      <c r="E202" s="2"/>
    </row>
    <row r="203" ht="12.75" customHeight="1">
      <c r="A203" t="s" s="34">
        <v>100</v>
      </c>
      <c r="B203" s="13">
        <v>4.25</v>
      </c>
      <c r="C203" s="35">
        <v>4.19</v>
      </c>
      <c r="D203" s="2"/>
      <c r="E203" s="2"/>
    </row>
    <row r="204" ht="12.75" customHeight="1">
      <c r="A204" s="23"/>
      <c r="B204" s="2"/>
      <c r="C204" s="2"/>
      <c r="D204" s="2"/>
      <c r="E204" s="2"/>
    </row>
    <row r="205" ht="12.75" customHeight="1">
      <c r="A205" t="s" s="18">
        <v>101</v>
      </c>
      <c r="B205" s="17">
        <v>7.1</v>
      </c>
      <c r="C205" s="13">
        <v>7.07</v>
      </c>
      <c r="D205" s="2"/>
      <c r="E205" s="2"/>
    </row>
    <row r="206" ht="12.75" customHeight="1">
      <c r="A206" t="s" s="22">
        <v>102</v>
      </c>
      <c r="B206" s="13">
        <v>10.46</v>
      </c>
      <c r="C206" s="2"/>
      <c r="D206" s="2"/>
      <c r="E206" s="2"/>
    </row>
    <row r="207" ht="12.75" customHeight="1">
      <c r="A207" s="23"/>
      <c r="B207" s="2"/>
      <c r="C207" s="2"/>
      <c r="D207" s="2"/>
      <c r="E207" s="2"/>
    </row>
    <row r="208" ht="12.75" customHeight="1">
      <c r="A208" t="s" s="24">
        <v>103</v>
      </c>
      <c r="B208" s="17">
        <v>35.8</v>
      </c>
      <c r="C208" s="13">
        <v>35.8</v>
      </c>
      <c r="D208" s="2"/>
      <c r="E208" s="2"/>
    </row>
    <row r="209" ht="12.75" customHeight="1">
      <c r="A209" s="32"/>
      <c r="B209" s="2"/>
      <c r="C209" s="2"/>
      <c r="D209" s="2"/>
      <c r="E209" s="2"/>
    </row>
    <row r="210" ht="12.75" customHeight="1">
      <c r="A210" s="23"/>
      <c r="B210" s="2"/>
      <c r="C210" s="2"/>
      <c r="D210" s="2"/>
      <c r="E210" s="2"/>
    </row>
    <row r="211" ht="12.75" customHeight="1">
      <c r="A211" t="s" s="18">
        <v>104</v>
      </c>
      <c r="B211" s="17">
        <v>5.29</v>
      </c>
      <c r="C211" s="2"/>
      <c r="D211" s="2"/>
      <c r="E211" s="2"/>
    </row>
    <row r="212" ht="12.75" customHeight="1">
      <c r="A212" t="s" s="36">
        <v>105</v>
      </c>
      <c r="B212" s="13">
        <v>6.75</v>
      </c>
      <c r="C212" s="35">
        <v>6.71</v>
      </c>
      <c r="D212" s="2"/>
      <c r="E212" s="2"/>
    </row>
    <row r="213" ht="12.75" customHeight="1">
      <c r="A213" t="s" s="24">
        <v>106</v>
      </c>
      <c r="B213" s="17">
        <v>8.039999999999999</v>
      </c>
      <c r="C213" s="13">
        <v>8.01</v>
      </c>
      <c r="D213" s="2"/>
      <c r="E213" s="2"/>
    </row>
    <row r="214" ht="12.75" customHeight="1">
      <c r="A214" t="s" s="34">
        <v>107</v>
      </c>
      <c r="B214" s="13">
        <v>10.53</v>
      </c>
      <c r="C214" s="35">
        <v>10.47</v>
      </c>
      <c r="D214" s="2"/>
      <c r="E214" s="2"/>
    </row>
    <row r="215" ht="12.75" customHeight="1">
      <c r="A215" s="23"/>
      <c r="B215" s="2"/>
      <c r="C215" s="2"/>
      <c r="D215" s="2"/>
      <c r="E215" s="2"/>
    </row>
    <row r="216" ht="12.75" customHeight="1">
      <c r="A216" t="s" s="24">
        <v>108</v>
      </c>
      <c r="B216" s="17">
        <v>4.28</v>
      </c>
      <c r="C216" s="13">
        <v>4.44</v>
      </c>
      <c r="D216" s="2"/>
      <c r="E216" s="2"/>
    </row>
    <row r="217" ht="12.75" customHeight="1">
      <c r="A217" t="s" s="34">
        <v>109</v>
      </c>
      <c r="B217" s="13">
        <v>5.51</v>
      </c>
      <c r="C217" s="35">
        <v>5.45</v>
      </c>
      <c r="D217" s="2"/>
      <c r="E217" s="2"/>
    </row>
    <row r="218" ht="12.75" customHeight="1">
      <c r="A218" s="2"/>
      <c r="B218" s="2"/>
      <c r="C218" s="2"/>
      <c r="D218" s="2"/>
      <c r="E218" s="2"/>
    </row>
    <row r="219" ht="12.75" customHeight="1">
      <c r="A219" s="2"/>
      <c r="B219" s="2"/>
      <c r="C219" s="2"/>
      <c r="D219" s="2"/>
      <c r="E219" s="2"/>
    </row>
    <row r="220" ht="12.75" customHeight="1">
      <c r="A220" s="23"/>
      <c r="B220" s="2"/>
      <c r="C220" s="2"/>
      <c r="D220" s="2"/>
      <c r="E220" s="2"/>
    </row>
    <row r="221" ht="12.75" customHeight="1">
      <c r="A221" t="s" s="16">
        <v>110</v>
      </c>
      <c r="B221" s="17">
        <v>11.79</v>
      </c>
      <c r="C221" s="13">
        <v>11.9</v>
      </c>
      <c r="D221" s="2"/>
      <c r="E221" s="2"/>
    </row>
    <row r="222" ht="12.75" customHeight="1">
      <c r="A222" t="s" s="24">
        <v>111</v>
      </c>
      <c r="B222" s="37"/>
      <c r="C222" s="2"/>
      <c r="D222" s="2"/>
      <c r="E222" s="2"/>
    </row>
    <row r="223" ht="12.75" customHeight="1">
      <c r="A223" s="32"/>
      <c r="B223" s="2"/>
      <c r="C223" s="2"/>
      <c r="D223" s="2"/>
      <c r="E223" s="2"/>
    </row>
    <row r="224" ht="12.75" customHeight="1">
      <c r="A224" s="2"/>
      <c r="B224" s="2"/>
      <c r="C224" s="2"/>
      <c r="D224" s="2"/>
      <c r="E224" s="2"/>
    </row>
    <row r="225" ht="12.75" customHeight="1">
      <c r="A225" s="23"/>
      <c r="B225" s="2"/>
      <c r="C225" s="2"/>
      <c r="D225" s="2"/>
      <c r="E225" s="2"/>
    </row>
    <row r="226" ht="12.75" customHeight="1">
      <c r="A226" t="s" s="24">
        <v>112</v>
      </c>
      <c r="B226" s="17">
        <v>4.35</v>
      </c>
      <c r="C226" s="2"/>
      <c r="D226" s="2"/>
      <c r="E226" s="2"/>
    </row>
    <row r="227" ht="12.75" customHeight="1">
      <c r="A227" s="32"/>
      <c r="B227" s="2"/>
      <c r="C227" s="2"/>
      <c r="D227" s="2"/>
      <c r="E227" s="2"/>
    </row>
    <row r="228" ht="12.75" customHeight="1">
      <c r="A228" s="2"/>
      <c r="B228" s="2"/>
      <c r="C228" s="2"/>
      <c r="D228" s="2"/>
      <c r="E228" s="2"/>
    </row>
    <row r="229" ht="12.75" customHeight="1">
      <c r="A229" s="2"/>
      <c r="B229" s="2"/>
      <c r="C229" s="2"/>
      <c r="D229" s="2"/>
      <c r="E229" s="2"/>
    </row>
    <row r="230" ht="12.75" customHeight="1">
      <c r="A230" s="2"/>
      <c r="B230" s="2"/>
      <c r="C230" s="2"/>
      <c r="D230" s="2"/>
      <c r="E230" s="2"/>
    </row>
    <row r="231" ht="12.75" customHeight="1">
      <c r="A231" s="2"/>
      <c r="B231" s="2"/>
      <c r="C231" s="2"/>
      <c r="D231" s="2"/>
      <c r="E231" s="2"/>
    </row>
    <row r="232" ht="12.75" customHeight="1">
      <c r="A232" s="2"/>
      <c r="B232" s="2"/>
      <c r="C232" s="2"/>
      <c r="D232" s="2"/>
      <c r="E232" s="2"/>
    </row>
    <row r="233" ht="12.75" customHeight="1">
      <c r="A233" s="2"/>
      <c r="B233" s="2"/>
      <c r="C233" s="2"/>
      <c r="D233" s="2"/>
      <c r="E233" s="2"/>
    </row>
    <row r="234" ht="12.75" customHeight="1">
      <c r="A234" s="2"/>
      <c r="B234" s="2"/>
      <c r="C234" s="2"/>
      <c r="D234" s="2"/>
      <c r="E234" s="2"/>
    </row>
    <row r="235" ht="12.75" customHeight="1">
      <c r="A235" s="2"/>
      <c r="B235" s="2"/>
      <c r="C235" s="2"/>
      <c r="D235" s="2"/>
      <c r="E235" s="2"/>
    </row>
    <row r="236" ht="12.75" customHeight="1">
      <c r="A236" s="2"/>
      <c r="B236" s="2"/>
      <c r="C236" s="2"/>
      <c r="D236" s="2"/>
      <c r="E236" s="2"/>
    </row>
    <row r="237" ht="12.75" customHeight="1">
      <c r="A237" s="2"/>
      <c r="B237" s="2"/>
      <c r="C237" s="2"/>
      <c r="D237" s="2"/>
      <c r="E237" s="2"/>
    </row>
    <row r="238" ht="12.75" customHeight="1">
      <c r="A238" s="2"/>
      <c r="B238" s="2"/>
      <c r="C238" s="2"/>
      <c r="D238" s="2"/>
      <c r="E238" s="2"/>
    </row>
    <row r="239" ht="12.75" customHeight="1">
      <c r="A239" s="2"/>
      <c r="B239" s="2"/>
      <c r="C239" s="2"/>
      <c r="D239" s="2"/>
      <c r="E239" s="2"/>
    </row>
    <row r="240" ht="12.75" customHeight="1">
      <c r="A240" s="2"/>
      <c r="B240" s="2"/>
      <c r="C240" s="2"/>
      <c r="D240" s="2"/>
      <c r="E240" s="2"/>
    </row>
    <row r="241" ht="12.75" customHeight="1">
      <c r="A241" s="2"/>
      <c r="B241" s="2"/>
      <c r="C241" s="2"/>
      <c r="D241" s="2"/>
      <c r="E241" s="2"/>
    </row>
    <row r="242" ht="12.75" customHeight="1">
      <c r="A242" s="2"/>
      <c r="B242" s="2"/>
      <c r="C242" s="2"/>
      <c r="D242" s="2"/>
      <c r="E242" s="2"/>
    </row>
    <row r="243" ht="12.75" customHeight="1">
      <c r="A243" s="2"/>
      <c r="B243" s="2"/>
      <c r="C243" s="2"/>
      <c r="D243" s="2"/>
      <c r="E243" s="2"/>
    </row>
    <row r="244" ht="12.75" customHeight="1">
      <c r="A244" s="2"/>
      <c r="B244" s="2"/>
      <c r="C244" s="2"/>
      <c r="D244" s="2"/>
      <c r="E244" s="2"/>
    </row>
    <row r="245" ht="12.75" customHeight="1">
      <c r="A245" s="2"/>
      <c r="B245" s="2"/>
      <c r="C245" s="2"/>
      <c r="D245" s="2"/>
      <c r="E245" s="2"/>
    </row>
    <row r="246" ht="12.75" customHeight="1">
      <c r="A246" s="2"/>
      <c r="B246" s="2"/>
      <c r="C246" s="2"/>
      <c r="D246" s="2"/>
      <c r="E246" s="2"/>
    </row>
    <row r="247" ht="12.75" customHeight="1">
      <c r="A247" s="2"/>
      <c r="B247" s="2"/>
      <c r="C247" s="2"/>
      <c r="D247" s="2"/>
      <c r="E247" s="2"/>
    </row>
    <row r="248" ht="12.75" customHeight="1">
      <c r="A248" s="2"/>
      <c r="B248" s="2"/>
      <c r="C248" s="2"/>
      <c r="D248" s="2"/>
      <c r="E248" s="2"/>
    </row>
    <row r="249" ht="12.75" customHeight="1">
      <c r="A249" s="2"/>
      <c r="B249" s="2"/>
      <c r="C249" s="2"/>
      <c r="D249" s="2"/>
      <c r="E249" s="2"/>
    </row>
    <row r="250" ht="12.75" customHeight="1">
      <c r="A250" s="2"/>
      <c r="B250" s="2"/>
      <c r="C250" s="2"/>
      <c r="D250" s="2"/>
      <c r="E250" s="2"/>
    </row>
    <row r="251" ht="12.75" customHeight="1">
      <c r="A251" s="2"/>
      <c r="B251" s="2"/>
      <c r="C251" s="2"/>
      <c r="D251" s="2"/>
      <c r="E251" s="2"/>
    </row>
    <row r="252" ht="12.75" customHeight="1">
      <c r="A252" s="2"/>
      <c r="B252" s="2"/>
      <c r="C252" s="2"/>
      <c r="D252" s="2"/>
      <c r="E252" s="2"/>
    </row>
    <row r="253" ht="12.75" customHeight="1">
      <c r="A253" s="2"/>
      <c r="B253" s="2"/>
      <c r="C253" s="2"/>
      <c r="D253" s="2"/>
      <c r="E253" s="2"/>
    </row>
    <row r="254" ht="12.75" customHeight="1">
      <c r="A254" s="2"/>
      <c r="B254" s="2"/>
      <c r="C254" s="2"/>
      <c r="D254" s="2"/>
      <c r="E254" s="2"/>
    </row>
    <row r="255" ht="12.75" customHeight="1">
      <c r="A255" s="2"/>
      <c r="B255" s="2"/>
      <c r="C255" s="2"/>
      <c r="D255" s="2"/>
      <c r="E255" s="2"/>
    </row>
    <row r="256" ht="12.75" customHeight="1">
      <c r="A256" s="2"/>
      <c r="B256" s="2"/>
      <c r="C256" s="2"/>
      <c r="D256" s="2"/>
      <c r="E256" s="2"/>
    </row>
    <row r="257" ht="12.75" customHeight="1">
      <c r="A257" t="s" s="38">
        <v>113</v>
      </c>
      <c r="B257" s="13">
        <v>8.24</v>
      </c>
      <c r="C257" s="4"/>
      <c r="D257" s="2"/>
      <c r="E257" s="2"/>
    </row>
    <row r="258" ht="12.75" customHeight="1">
      <c r="A258" s="39"/>
      <c r="B258" s="6"/>
      <c r="C258" s="40"/>
      <c r="D258" s="8"/>
      <c r="E258" s="2"/>
    </row>
    <row r="259" ht="12.75" customHeight="1">
      <c r="A259" s="41"/>
      <c r="B259" s="6"/>
      <c r="C259" s="42"/>
      <c r="D259" s="8"/>
      <c r="E259" s="2"/>
    </row>
    <row r="260" ht="12.75" customHeight="1">
      <c r="A260" s="41"/>
      <c r="B260" s="6"/>
      <c r="C260" s="43"/>
      <c r="D260" s="8"/>
      <c r="E260" s="2"/>
    </row>
    <row r="261" ht="12.75" customHeight="1">
      <c r="A261" s="41"/>
      <c r="B261" s="6"/>
      <c r="C261" s="43"/>
      <c r="D261" s="8"/>
      <c r="E261" s="2"/>
    </row>
    <row r="262" ht="12.75" customHeight="1">
      <c r="A262" s="41"/>
      <c r="B262" s="6"/>
      <c r="C262" s="43"/>
      <c r="D262" s="8"/>
      <c r="E262" s="2"/>
    </row>
    <row r="263" ht="12.75" customHeight="1">
      <c r="A263" s="41"/>
      <c r="B263" s="6"/>
      <c r="C263" s="43"/>
      <c r="D263" s="8"/>
      <c r="E263" s="2"/>
    </row>
    <row r="264" ht="12.75" customHeight="1">
      <c r="A264" s="41"/>
      <c r="B264" s="6"/>
      <c r="C264" s="43"/>
      <c r="D264" s="8"/>
      <c r="E264" s="2"/>
    </row>
    <row r="265" ht="12.75" customHeight="1">
      <c r="A265" s="41"/>
      <c r="B265" s="6"/>
      <c r="C265" s="43"/>
      <c r="D265" s="8"/>
      <c r="E265" s="2"/>
    </row>
    <row r="266" ht="12.75" customHeight="1">
      <c r="A266" s="41"/>
      <c r="B266" s="6"/>
      <c r="C266" s="43"/>
      <c r="D266" s="8"/>
      <c r="E266" s="2"/>
    </row>
    <row r="267" ht="12.75" customHeight="1">
      <c r="A267" s="41"/>
      <c r="B267" s="6"/>
      <c r="C267" s="43"/>
      <c r="D267" s="8"/>
      <c r="E267" s="2"/>
    </row>
  </sheetData>
  <pageMargins left="0.75" right="0.75" top="1" bottom="1" header="0.5" footer="0.5"/>
  <pageSetup firstPageNumber="1" fitToHeight="1" fitToWidth="1" scale="100" useFirstPageNumber="0" orientation="portrait" pageOrder="downThenOver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1.45" customHeight="1" outlineLevelRow="0" outlineLevelCol="0"/>
  <cols>
    <col min="1" max="1" width="8.85156" style="44" customWidth="1"/>
    <col min="2" max="2" width="17" style="44" customWidth="1"/>
    <col min="3" max="3" width="34.8516" style="44" customWidth="1"/>
    <col min="4" max="4" width="8.85156" style="44" customWidth="1"/>
    <col min="5" max="5" width="8.85156" style="44" customWidth="1"/>
    <col min="6" max="256" width="8.85156" style="44" customWidth="1"/>
  </cols>
  <sheetData>
    <row r="1" ht="12.75" customHeight="1">
      <c r="A1" s="2"/>
      <c r="B1" s="2"/>
      <c r="C1" s="2"/>
      <c r="D1" s="2"/>
      <c r="E1" s="2"/>
    </row>
    <row r="2" ht="12.75" customHeight="1">
      <c r="A2" s="2"/>
      <c r="B2" s="2"/>
      <c r="C2" s="2"/>
      <c r="D2" s="2"/>
      <c r="E2" s="2"/>
    </row>
    <row r="3" ht="12.75" customHeight="1">
      <c r="A3" s="2"/>
      <c r="B3" s="2"/>
      <c r="C3" s="2"/>
      <c r="D3" s="2"/>
      <c r="E3" s="2"/>
    </row>
    <row r="4" ht="12.75" customHeight="1">
      <c r="A4" s="2"/>
      <c r="B4" s="2"/>
      <c r="C4" s="2"/>
      <c r="D4" s="2"/>
      <c r="E4" s="2"/>
    </row>
    <row r="5" ht="12.75" customHeight="1">
      <c r="A5" s="2"/>
      <c r="B5" s="2"/>
      <c r="C5" s="2"/>
      <c r="D5" s="2"/>
      <c r="E5" s="2"/>
    </row>
    <row r="6" ht="12.75" customHeight="1">
      <c r="A6" s="2"/>
      <c r="B6" s="2"/>
      <c r="C6" s="2"/>
      <c r="D6" s="2"/>
      <c r="E6" s="2"/>
    </row>
    <row r="7" ht="12.75" customHeight="1">
      <c r="A7" s="2"/>
      <c r="B7" s="2"/>
      <c r="C7" s="2"/>
      <c r="D7" s="2"/>
      <c r="E7" s="2"/>
    </row>
    <row r="8" ht="12.75" customHeight="1">
      <c r="A8" s="2"/>
      <c r="B8" t="s" s="3">
        <v>114</v>
      </c>
      <c r="C8" s="2"/>
      <c r="D8" s="2"/>
      <c r="E8" s="2"/>
    </row>
    <row r="9" ht="12.75" customHeight="1">
      <c r="A9" s="2"/>
      <c r="B9" s="45">
        <v>41096</v>
      </c>
      <c r="C9" t="s" s="3">
        <v>115</v>
      </c>
      <c r="D9" s="2"/>
      <c r="E9" s="2"/>
    </row>
    <row r="10" ht="12.75" customHeight="1">
      <c r="A10" s="2"/>
      <c r="B10" s="45">
        <v>41106</v>
      </c>
      <c r="C10" t="s" s="3">
        <v>116</v>
      </c>
      <c r="D10" s="2"/>
      <c r="E10" s="2"/>
    </row>
  </sheetData>
  <pageMargins left="0.7" right="0.7" top="0.75" bottom="0.75" header="0.3" footer="0.3"/>
  <pageSetup firstPageNumber="1" fitToHeight="1" fitToWidth="1" scale="100" useFirstPageNumber="0" orientation="landscape" pageOrder="downThenOver"/>
</worksheet>
</file>

<file path=xl/worksheets/sheet3.xml><?xml version="1.0" encoding="utf-8"?>
<worksheet xmlns:r="http://schemas.openxmlformats.org/officeDocument/2006/relationships" xmlns="http://schemas.openxmlformats.org/spreadsheetml/2006/main">
  <dimension ref="A1:N67"/>
  <sheetViews>
    <sheetView workbookViewId="0" showGridLines="0" defaultGridColor="1"/>
  </sheetViews>
  <sheetFormatPr defaultColWidth="8.83333" defaultRowHeight="11.45" customHeight="1" outlineLevelRow="0" outlineLevelCol="0"/>
  <cols>
    <col min="1" max="1" width="8.85156" style="46" customWidth="1"/>
    <col min="2" max="2" width="8.85156" style="46" customWidth="1"/>
    <col min="3" max="3" width="12.6719" style="46" customWidth="1"/>
    <col min="4" max="4" width="11.3516" style="46" customWidth="1"/>
    <col min="5" max="5" width="8.85156" style="46" customWidth="1"/>
    <col min="6" max="6" width="8.85156" style="46" customWidth="1"/>
    <col min="7" max="7" width="8.85156" style="46" customWidth="1"/>
    <col min="8" max="8" width="8.85156" style="46" customWidth="1"/>
    <col min="9" max="9" width="9.5" style="46" customWidth="1"/>
    <col min="10" max="10" width="8.85156" style="46" customWidth="1"/>
    <col min="11" max="11" width="8.85156" style="46" customWidth="1"/>
    <col min="12" max="12" width="8.85156" style="46" customWidth="1"/>
    <col min="13" max="13" width="8.85156" style="46" customWidth="1"/>
    <col min="14" max="14" width="8.85156" style="46" customWidth="1"/>
    <col min="15" max="256" width="8.85156" style="46" customWidth="1"/>
  </cols>
  <sheetData>
    <row r="1" ht="18" customHeight="1">
      <c r="A1" t="s" s="47">
        <v>117</v>
      </c>
      <c r="B1" s="48"/>
      <c r="C1" s="48"/>
      <c r="D1" s="48"/>
      <c r="E1" s="48"/>
      <c r="F1" s="48"/>
      <c r="G1" s="48"/>
      <c r="H1" s="37"/>
      <c r="I1" s="2"/>
      <c r="J1" s="2"/>
      <c r="K1" s="2"/>
      <c r="L1" s="2"/>
      <c r="M1" s="2"/>
      <c r="N1" s="2"/>
    </row>
    <row r="2" ht="12.75" customHeight="1">
      <c r="A2" s="49"/>
      <c r="B2" s="50"/>
      <c r="C2" s="51"/>
      <c r="D2" s="51"/>
      <c r="E2" s="51"/>
      <c r="F2" s="51"/>
      <c r="G2" s="51"/>
      <c r="H2" s="2"/>
      <c r="I2" s="2"/>
      <c r="J2" s="2"/>
      <c r="K2" s="2"/>
      <c r="L2" s="2"/>
      <c r="M2" s="2"/>
      <c r="N2" s="2"/>
    </row>
    <row r="3" ht="12.75" customHeight="1">
      <c r="A3" s="52"/>
      <c r="B3" s="50"/>
      <c r="C3" s="50"/>
      <c r="D3" s="50"/>
      <c r="E3" s="50"/>
      <c r="F3" s="50"/>
      <c r="G3" s="50"/>
      <c r="H3" s="2"/>
      <c r="I3" s="2"/>
      <c r="J3" s="2"/>
      <c r="K3" s="2"/>
      <c r="L3" s="2"/>
      <c r="M3" s="2"/>
      <c r="N3" s="2"/>
    </row>
    <row r="4" ht="12.75" customHeight="1">
      <c r="A4" s="53"/>
      <c r="B4" s="53"/>
      <c r="C4" s="53"/>
      <c r="D4" s="53"/>
      <c r="E4" s="53"/>
      <c r="F4" s="53"/>
      <c r="G4" s="53"/>
      <c r="H4" s="37"/>
      <c r="I4" s="2"/>
      <c r="J4" t="s" s="15">
        <v>118</v>
      </c>
      <c r="K4" s="2"/>
      <c r="L4" s="2"/>
      <c r="M4" s="2"/>
      <c r="N4" s="2"/>
    </row>
    <row r="5" ht="12.75" customHeight="1">
      <c r="A5" t="s" s="18">
        <v>119</v>
      </c>
      <c r="B5" t="s" s="18">
        <v>120</v>
      </c>
      <c r="C5" t="s" s="18">
        <v>121</v>
      </c>
      <c r="D5" t="s" s="18">
        <v>122</v>
      </c>
      <c r="E5" t="s" s="18">
        <v>123</v>
      </c>
      <c r="F5" t="s" s="18">
        <v>124</v>
      </c>
      <c r="G5" t="s" s="18">
        <v>125</v>
      </c>
      <c r="H5" s="37"/>
      <c r="I5" s="54"/>
      <c r="J5" t="s" s="18">
        <v>123</v>
      </c>
      <c r="K5" s="37"/>
      <c r="L5" s="2"/>
      <c r="M5" s="2"/>
      <c r="N5" s="2"/>
    </row>
    <row r="6" ht="12.75" customHeight="1">
      <c r="A6" s="53"/>
      <c r="B6" t="s" s="18">
        <v>126</v>
      </c>
      <c r="C6" s="53"/>
      <c r="D6" t="s" s="18">
        <v>127</v>
      </c>
      <c r="E6" t="s" s="18">
        <v>128</v>
      </c>
      <c r="F6" t="s" s="18">
        <v>129</v>
      </c>
      <c r="G6" t="s" s="18">
        <v>130</v>
      </c>
      <c r="H6" s="37"/>
      <c r="I6" s="2"/>
      <c r="J6" s="28"/>
      <c r="K6" s="2"/>
      <c r="L6" s="2"/>
      <c r="M6" s="2"/>
      <c r="N6" s="2"/>
    </row>
    <row r="7" ht="12.75" customHeight="1">
      <c r="A7" s="55"/>
      <c r="B7" s="53"/>
      <c r="C7" s="53"/>
      <c r="D7" s="53"/>
      <c r="E7" s="53"/>
      <c r="F7" s="53"/>
      <c r="G7" s="53"/>
      <c r="H7" s="37"/>
      <c r="I7" s="2"/>
      <c r="J7" s="2"/>
      <c r="K7" s="2"/>
      <c r="L7" s="2"/>
      <c r="M7" s="2"/>
      <c r="N7" s="2"/>
    </row>
    <row r="8" ht="12.75" customHeight="1">
      <c r="A8" s="56">
        <v>1</v>
      </c>
      <c r="B8" s="56">
        <v>10</v>
      </c>
      <c r="C8" t="s" s="18">
        <v>131</v>
      </c>
      <c r="D8" s="57">
        <v>903</v>
      </c>
      <c r="E8" s="58">
        <v>96</v>
      </c>
      <c r="F8" s="59">
        <f>E8*D8/1000</f>
        <v>86.688</v>
      </c>
      <c r="G8" s="59">
        <f>IF(B8&lt;&gt;"",F8*B8,"")</f>
        <v>866.88</v>
      </c>
      <c r="H8" s="37"/>
      <c r="I8" s="60"/>
      <c r="J8" s="2"/>
      <c r="K8" s="2"/>
      <c r="L8" s="2"/>
      <c r="M8" s="2"/>
      <c r="N8" s="2"/>
    </row>
    <row r="9" ht="12.75" customHeight="1">
      <c r="A9" s="56">
        <v>2</v>
      </c>
      <c r="B9" s="56">
        <v>5</v>
      </c>
      <c r="C9" t="s" s="18">
        <v>132</v>
      </c>
      <c r="D9" s="57">
        <v>600</v>
      </c>
      <c r="E9" s="58">
        <v>19.2</v>
      </c>
      <c r="F9" s="59">
        <f>E9*D9/1000</f>
        <v>11.52</v>
      </c>
      <c r="G9" s="59">
        <f>IF(B9&lt;&gt;"",F9*B9,"")</f>
        <v>57.59999999999999</v>
      </c>
      <c r="H9" s="37"/>
      <c r="I9" s="60"/>
      <c r="J9" s="2"/>
      <c r="K9" s="2"/>
      <c r="L9" s="2"/>
      <c r="M9" s="2"/>
      <c r="N9" s="2"/>
    </row>
    <row r="10" ht="12.75" customHeight="1">
      <c r="A10" s="56">
        <v>3</v>
      </c>
      <c r="B10" s="56">
        <v>10</v>
      </c>
      <c r="C10" t="s" s="18">
        <v>133</v>
      </c>
      <c r="D10" s="57">
        <v>600</v>
      </c>
      <c r="E10" s="58">
        <v>40.96</v>
      </c>
      <c r="F10" s="59">
        <f>E10*D10/1000</f>
        <v>24.576</v>
      </c>
      <c r="G10" s="59">
        <f>IF(B10&lt;&gt;"",F10*B10,"")</f>
        <v>245.76</v>
      </c>
      <c r="H10" s="37"/>
      <c r="I10" s="60"/>
      <c r="J10" s="2"/>
      <c r="K10" s="2"/>
      <c r="L10" s="2"/>
      <c r="M10" s="2"/>
      <c r="N10" s="2"/>
    </row>
    <row r="11" ht="12.75" customHeight="1">
      <c r="A11" s="56">
        <v>4</v>
      </c>
      <c r="B11" s="56">
        <v>5</v>
      </c>
      <c r="C11" t="s" s="18">
        <v>134</v>
      </c>
      <c r="D11" s="57">
        <v>600</v>
      </c>
      <c r="E11" s="58">
        <v>54.4</v>
      </c>
      <c r="F11" s="59">
        <f>E11*D11/1000</f>
        <v>32.64</v>
      </c>
      <c r="G11" s="59">
        <f>IF(B11&lt;&gt;"",F11*B11,"")</f>
        <v>163.2</v>
      </c>
      <c r="H11" s="37"/>
      <c r="I11" s="60"/>
      <c r="J11" s="2"/>
      <c r="K11" s="2"/>
      <c r="L11" s="2"/>
      <c r="M11" s="2"/>
      <c r="N11" s="2"/>
    </row>
    <row r="12" ht="12.75" customHeight="1">
      <c r="A12" s="56">
        <v>5</v>
      </c>
      <c r="B12" s="56">
        <v>20</v>
      </c>
      <c r="C12" t="s" s="61">
        <v>31</v>
      </c>
      <c r="D12" s="57">
        <v>550</v>
      </c>
      <c r="E12" s="58">
        <v>1.6</v>
      </c>
      <c r="F12" s="59">
        <f>E12*D12/1000</f>
        <v>0.88</v>
      </c>
      <c r="G12" s="59">
        <f>IF(B12&lt;&gt;"",F12*B12,"")</f>
        <v>17.6</v>
      </c>
      <c r="H12" s="37"/>
      <c r="I12" s="60"/>
      <c r="J12" s="2"/>
      <c r="K12" s="2"/>
      <c r="L12" s="2"/>
      <c r="M12" s="2"/>
      <c r="N12" s="2"/>
    </row>
    <row r="13" ht="12.75" customHeight="1">
      <c r="A13" s="56">
        <v>6</v>
      </c>
      <c r="B13" s="56">
        <v>10</v>
      </c>
      <c r="C13" t="s" s="18">
        <v>135</v>
      </c>
      <c r="D13" s="57">
        <v>1539</v>
      </c>
      <c r="E13" s="58">
        <v>80</v>
      </c>
      <c r="F13" s="59">
        <f>E13*D13/1000</f>
        <v>123.12</v>
      </c>
      <c r="G13" s="59">
        <f>IF(B13&lt;&gt;"",F13*B13,"")</f>
        <v>1231.2</v>
      </c>
      <c r="H13" s="37"/>
      <c r="I13" s="60"/>
      <c r="J13" s="2"/>
      <c r="K13" s="2"/>
      <c r="L13" s="2"/>
      <c r="M13" s="2"/>
      <c r="N13" s="2"/>
    </row>
    <row r="14" ht="12.75" customHeight="1">
      <c r="A14" s="56">
        <v>7</v>
      </c>
      <c r="B14" s="56">
        <v>20</v>
      </c>
      <c r="C14" t="s" s="61">
        <v>31</v>
      </c>
      <c r="D14" s="57">
        <v>550</v>
      </c>
      <c r="E14" s="58">
        <v>1.6</v>
      </c>
      <c r="F14" s="59">
        <f>E14*D14/1000</f>
        <v>0.88</v>
      </c>
      <c r="G14" s="59">
        <f>IF(B14&lt;&gt;"",F14*B14,"")</f>
        <v>17.6</v>
      </c>
      <c r="H14" s="37"/>
      <c r="I14" s="60"/>
      <c r="J14" s="2"/>
      <c r="K14" s="2"/>
      <c r="L14" s="2"/>
      <c r="M14" s="2"/>
      <c r="N14" s="2"/>
    </row>
    <row r="15" ht="12.75" customHeight="1">
      <c r="A15" s="56">
        <v>8</v>
      </c>
      <c r="B15" s="56">
        <v>10</v>
      </c>
      <c r="C15" t="s" s="18">
        <v>133</v>
      </c>
      <c r="D15" s="57">
        <v>600</v>
      </c>
      <c r="E15" s="58">
        <v>40.96</v>
      </c>
      <c r="F15" s="59">
        <f>E15*D15/1000</f>
        <v>24.576</v>
      </c>
      <c r="G15" s="59">
        <f>IF(B15&lt;&gt;"",F15*B15,"")</f>
        <v>245.76</v>
      </c>
      <c r="H15" s="37"/>
      <c r="I15" s="60"/>
      <c r="J15" s="2"/>
      <c r="K15" s="2"/>
      <c r="L15" s="2"/>
      <c r="M15" s="2"/>
      <c r="N15" s="2"/>
    </row>
    <row r="16" ht="12.75" customHeight="1">
      <c r="A16" s="56">
        <v>9</v>
      </c>
      <c r="B16" s="56">
        <v>5</v>
      </c>
      <c r="C16" t="s" s="18">
        <v>134</v>
      </c>
      <c r="D16" s="57">
        <v>600</v>
      </c>
      <c r="E16" s="58">
        <v>54.4</v>
      </c>
      <c r="F16" s="59">
        <f>E16*D16/1000</f>
        <v>32.64</v>
      </c>
      <c r="G16" s="59">
        <f>IF(B16&lt;&gt;"",F16*B16,"")</f>
        <v>163.2</v>
      </c>
      <c r="H16" s="37"/>
      <c r="I16" s="60"/>
      <c r="J16" s="2"/>
      <c r="K16" s="2"/>
      <c r="L16" s="2"/>
      <c r="M16" s="2"/>
      <c r="N16" s="2"/>
    </row>
    <row r="17" ht="12.75" customHeight="1">
      <c r="A17" s="56">
        <v>10</v>
      </c>
      <c r="B17" s="56">
        <v>5</v>
      </c>
      <c r="C17" t="s" s="18">
        <v>132</v>
      </c>
      <c r="D17" s="57">
        <v>600</v>
      </c>
      <c r="E17" s="58">
        <v>19.2</v>
      </c>
      <c r="F17" s="59">
        <f>E17*D17/1000</f>
        <v>11.52</v>
      </c>
      <c r="G17" s="59">
        <f>IF(B17&lt;&gt;"",F17*B17,"")</f>
        <v>57.59999999999999</v>
      </c>
      <c r="H17" s="37"/>
      <c r="I17" s="60"/>
      <c r="J17" s="2"/>
      <c r="K17" s="2"/>
      <c r="L17" s="2"/>
      <c r="M17" s="2"/>
      <c r="N17" s="2"/>
    </row>
    <row r="18" ht="12.75" customHeight="1">
      <c r="A18" s="56">
        <v>11</v>
      </c>
      <c r="B18" s="56">
        <v>10</v>
      </c>
      <c r="C18" t="s" s="18">
        <v>131</v>
      </c>
      <c r="D18" s="57">
        <v>903</v>
      </c>
      <c r="E18" s="58">
        <v>96</v>
      </c>
      <c r="F18" s="59">
        <f>E18*D18/1000</f>
        <v>86.688</v>
      </c>
      <c r="G18" s="59">
        <f>IF(B18&lt;&gt;"",F18*B18,"")</f>
        <v>866.88</v>
      </c>
      <c r="H18" s="37"/>
      <c r="I18" s="60"/>
      <c r="J18" s="2"/>
      <c r="K18" s="2"/>
      <c r="L18" s="2"/>
      <c r="M18" s="2"/>
      <c r="N18" s="2"/>
    </row>
    <row r="19" ht="12.75" customHeight="1">
      <c r="A19" s="56">
        <v>12</v>
      </c>
      <c r="B19" s="56">
        <v>44</v>
      </c>
      <c r="C19" t="s" s="18">
        <v>136</v>
      </c>
      <c r="D19" s="57">
        <v>780</v>
      </c>
      <c r="E19" s="58">
        <v>7.68</v>
      </c>
      <c r="F19" s="59">
        <f>E19*D19/1000</f>
        <v>5.990399999999999</v>
      </c>
      <c r="G19" s="59">
        <f>IF(B19&lt;&gt;"",F19*B19,"")</f>
        <v>263.5776</v>
      </c>
      <c r="H19" s="37"/>
      <c r="I19" s="60"/>
      <c r="J19" s="2"/>
      <c r="K19" s="2"/>
      <c r="L19" s="2"/>
      <c r="M19" s="2"/>
      <c r="N19" s="2"/>
    </row>
    <row r="20" ht="12.75" customHeight="1">
      <c r="A20" s="56">
        <v>13</v>
      </c>
      <c r="B20" s="56">
        <v>22</v>
      </c>
      <c r="C20" t="s" s="18">
        <v>137</v>
      </c>
      <c r="D20" s="57">
        <v>260</v>
      </c>
      <c r="E20" s="58">
        <v>41.6</v>
      </c>
      <c r="F20" s="59">
        <f>E20*D20/1000</f>
        <v>10.816</v>
      </c>
      <c r="G20" s="59">
        <f>IF(B20&lt;&gt;"",F20*B20,"")</f>
        <v>237.952</v>
      </c>
      <c r="H20" s="37"/>
      <c r="I20" s="60"/>
      <c r="J20" s="2"/>
      <c r="K20" s="2"/>
      <c r="L20" s="2"/>
      <c r="M20" s="2"/>
      <c r="N20" s="2"/>
    </row>
    <row r="21" ht="12.75" customHeight="1">
      <c r="A21" s="53"/>
      <c r="B21" s="53"/>
      <c r="C21" s="62"/>
      <c r="D21" s="57"/>
      <c r="E21" s="58">
        <v>0</v>
      </c>
      <c r="F21" s="59">
        <f>E21*D21/1000</f>
        <v>0</v>
      </c>
      <c r="G21" t="s" s="18">
        <f>IF(B21&lt;&gt;"",F21*B21,"")</f>
      </c>
      <c r="H21" s="37"/>
      <c r="I21" s="2"/>
      <c r="J21" s="2"/>
      <c r="K21" s="2"/>
      <c r="L21" s="2"/>
      <c r="M21" s="2"/>
      <c r="N21" s="2"/>
    </row>
    <row r="22" ht="12.75" customHeight="1">
      <c r="A22" t="s" s="63">
        <v>138</v>
      </c>
      <c r="B22" s="64"/>
      <c r="C22" s="64"/>
      <c r="D22" s="65"/>
      <c r="E22" s="66"/>
      <c r="F22" s="67">
        <f>SUM(G8:G21)</f>
        <v>4434.8096</v>
      </c>
      <c r="G22" s="68"/>
      <c r="H22" s="37"/>
      <c r="I22" s="2"/>
      <c r="J22" s="2"/>
      <c r="K22" s="2"/>
      <c r="L22" s="2"/>
      <c r="M22" s="2"/>
      <c r="N22" s="2"/>
    </row>
    <row r="23" ht="12.75" customHeight="1">
      <c r="A23" s="28"/>
      <c r="B23" s="28"/>
      <c r="C23" s="28"/>
      <c r="D23" s="28"/>
      <c r="E23" s="28"/>
      <c r="F23" s="28"/>
      <c r="G23" s="28"/>
      <c r="H23" s="2"/>
      <c r="I23" s="2"/>
      <c r="J23" s="2"/>
      <c r="K23" s="2"/>
      <c r="L23" s="2"/>
      <c r="M23" s="2"/>
      <c r="N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ht="12.75" customHeight="1">
      <c r="A25" s="23"/>
      <c r="B25" s="23"/>
      <c r="C25" s="23"/>
      <c r="D25" s="23"/>
      <c r="E25" s="23"/>
      <c r="F25" s="23"/>
      <c r="G25" s="23"/>
      <c r="H25" s="2"/>
      <c r="I25" s="2"/>
      <c r="J25" s="2"/>
      <c r="K25" s="2"/>
      <c r="L25" s="2"/>
      <c r="M25" s="2"/>
      <c r="N25" s="2"/>
    </row>
    <row r="26" ht="18" customHeight="1">
      <c r="A26" t="s" s="47">
        <v>139</v>
      </c>
      <c r="B26" s="48"/>
      <c r="C26" s="48"/>
      <c r="D26" s="48"/>
      <c r="E26" s="48"/>
      <c r="F26" s="48"/>
      <c r="G26" s="48"/>
      <c r="H26" s="37"/>
      <c r="I26" s="2"/>
      <c r="J26" s="2"/>
      <c r="K26" s="2"/>
      <c r="L26" s="2"/>
      <c r="M26" s="2"/>
      <c r="N26" s="2"/>
    </row>
    <row r="27" ht="12.75" customHeight="1">
      <c r="A27" s="28"/>
      <c r="B27" s="28"/>
      <c r="C27" s="28"/>
      <c r="D27" s="28"/>
      <c r="E27" s="28"/>
      <c r="F27" s="28"/>
      <c r="G27" s="28"/>
      <c r="H27" s="2"/>
      <c r="I27" s="2"/>
      <c r="J27" s="2"/>
      <c r="K27" s="2"/>
      <c r="L27" s="2"/>
      <c r="M27" s="2"/>
      <c r="N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ht="18.75" customHeight="1">
      <c r="A29" s="2"/>
      <c r="B29" t="s" s="3">
        <v>140</v>
      </c>
      <c r="C29" t="s" s="3">
        <v>141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ht="18.75" customHeight="1">
      <c r="A30" s="2"/>
      <c r="B30" t="s" s="3">
        <v>142</v>
      </c>
      <c r="C30" t="s" s="3">
        <v>143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ht="18.75" customHeight="1">
      <c r="A31" s="2"/>
      <c r="B31" t="s" s="3">
        <v>144</v>
      </c>
      <c r="C31" t="s" s="2">
        <v>145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ht="18.75" customHeight="1">
      <c r="A32" s="2"/>
      <c r="B32" t="s" s="3">
        <v>146</v>
      </c>
      <c r="C32" t="s" s="3">
        <v>147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ht="18.75" customHeight="1">
      <c r="A33" s="2"/>
      <c r="B33" t="s" s="3">
        <v>148</v>
      </c>
      <c r="C33" t="s" s="3">
        <v>149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ht="18.75" customHeight="1">
      <c r="A34" s="2"/>
      <c r="B34" t="s" s="3">
        <v>150</v>
      </c>
      <c r="C34" t="s" s="2">
        <v>151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ht="18.75" customHeight="1">
      <c r="A35" s="2"/>
      <c r="B35" t="s" s="3">
        <v>152</v>
      </c>
      <c r="C35" t="s" s="3">
        <v>153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ht="18.75" customHeight="1">
      <c r="A36" s="2"/>
      <c r="B36" t="s" s="3">
        <v>154</v>
      </c>
      <c r="C36" t="s" s="3">
        <v>155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ht="18.75" customHeight="1">
      <c r="A37" s="2"/>
      <c r="B37" t="s" s="3">
        <v>156</v>
      </c>
      <c r="C37" t="s" s="3">
        <v>157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ht="18.75" customHeight="1">
      <c r="A38" s="2"/>
      <c r="B38" t="s" s="3">
        <v>158</v>
      </c>
      <c r="C38" t="s" s="3">
        <v>159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ht="12.75" customHeight="1">
      <c r="A40" s="23"/>
      <c r="B40" s="23"/>
      <c r="C40" s="23"/>
      <c r="D40" s="23"/>
      <c r="E40" s="23"/>
      <c r="F40" s="23"/>
      <c r="G40" s="23"/>
      <c r="H40" s="2"/>
      <c r="I40" s="2"/>
      <c r="J40" s="2"/>
      <c r="K40" s="2"/>
      <c r="L40" s="2"/>
      <c r="M40" s="2"/>
      <c r="N40" s="2"/>
    </row>
    <row r="41" ht="18" customHeight="1">
      <c r="A41" t="s" s="47">
        <v>160</v>
      </c>
      <c r="B41" s="48"/>
      <c r="C41" s="48"/>
      <c r="D41" s="48"/>
      <c r="E41" s="48"/>
      <c r="F41" s="48"/>
      <c r="G41" s="48"/>
      <c r="H41" s="37"/>
      <c r="I41" s="2"/>
      <c r="J41" s="2"/>
      <c r="K41" s="2"/>
      <c r="L41" s="2"/>
      <c r="M41" s="2"/>
      <c r="N41" s="2"/>
    </row>
    <row r="42" ht="12.75" customHeight="1">
      <c r="A42" s="28"/>
      <c r="B42" s="28"/>
      <c r="C42" s="28"/>
      <c r="D42" s="28"/>
      <c r="E42" s="28"/>
      <c r="F42" s="28"/>
      <c r="G42" s="28"/>
      <c r="H42" s="2"/>
      <c r="I42" s="2"/>
      <c r="J42" s="2"/>
      <c r="K42" s="2"/>
      <c r="L42" s="2"/>
      <c r="M42" s="2"/>
      <c r="N42" s="2"/>
    </row>
    <row r="43" ht="12.75" customHeight="1">
      <c r="A43" t="s" s="69">
        <v>161</v>
      </c>
      <c r="B43" s="70"/>
      <c r="C43" t="s" s="69">
        <v>162</v>
      </c>
      <c r="D43" s="2"/>
      <c r="E43" s="2"/>
      <c r="F43" s="2"/>
      <c r="G43" s="2"/>
      <c r="H43" t="s" s="3">
        <v>163</v>
      </c>
      <c r="I43" t="s" s="3">
        <v>164</v>
      </c>
      <c r="J43" t="s" s="3">
        <v>165</v>
      </c>
      <c r="K43" t="s" s="3">
        <v>120</v>
      </c>
      <c r="L43" t="s" s="3">
        <v>166</v>
      </c>
      <c r="M43" t="s" s="3">
        <v>167</v>
      </c>
      <c r="N43" t="s" s="3">
        <v>167</v>
      </c>
    </row>
    <row r="44" ht="12.75" customHeight="1">
      <c r="A44" t="s" s="3">
        <v>119</v>
      </c>
      <c r="B44" t="s" s="3">
        <v>120</v>
      </c>
      <c r="C44" t="s" s="3">
        <v>168</v>
      </c>
      <c r="D44" t="s" s="3">
        <v>169</v>
      </c>
      <c r="E44" t="s" s="3">
        <v>170</v>
      </c>
      <c r="F44" t="s" s="3">
        <v>171</v>
      </c>
      <c r="G44" s="2"/>
      <c r="H44" s="2"/>
      <c r="I44" s="2"/>
      <c r="J44" s="2"/>
      <c r="K44" s="2"/>
      <c r="L44" s="2"/>
      <c r="M44" s="2"/>
      <c r="N44" s="2"/>
    </row>
    <row r="45" ht="12.75" customHeight="1">
      <c r="A45" t="s" s="3">
        <v>172</v>
      </c>
      <c r="B45" s="13">
        <v>18</v>
      </c>
      <c r="C45" t="s" s="3">
        <v>173</v>
      </c>
      <c r="D45" s="13">
        <v>628</v>
      </c>
      <c r="E45" s="71">
        <f>M45</f>
        <v>0.180864</v>
      </c>
      <c r="F45" s="60">
        <f>N45</f>
        <v>3.255552</v>
      </c>
      <c r="G45" s="2"/>
      <c r="H45" s="13">
        <f>D45/100</f>
        <v>6.28</v>
      </c>
      <c r="I45" s="13">
        <v>0.12</v>
      </c>
      <c r="J45" s="13">
        <v>0.24</v>
      </c>
      <c r="K45" s="13">
        <f>B45</f>
        <v>18</v>
      </c>
      <c r="L45" s="13">
        <f>I45*J45</f>
        <v>0.0288</v>
      </c>
      <c r="M45" s="13">
        <f>L45*H45</f>
        <v>0.180864</v>
      </c>
      <c r="N45" s="13">
        <f>M45*K45</f>
        <v>3.255552</v>
      </c>
    </row>
    <row r="46" ht="12.75" customHeight="1">
      <c r="A46" t="s" s="3">
        <v>174</v>
      </c>
      <c r="B46" s="13">
        <v>5</v>
      </c>
      <c r="C46" t="s" s="3">
        <v>175</v>
      </c>
      <c r="D46" s="13">
        <v>1983</v>
      </c>
      <c r="E46" s="71">
        <f>M46</f>
        <v>2.379599999999999</v>
      </c>
      <c r="F46" s="60">
        <f>N46</f>
        <v>11.898</v>
      </c>
      <c r="G46" s="2"/>
      <c r="H46" s="13">
        <f>D46/100</f>
        <v>19.83</v>
      </c>
      <c r="I46" s="13">
        <v>0.6</v>
      </c>
      <c r="J46" s="13">
        <v>0.2</v>
      </c>
      <c r="K46" s="13">
        <f>B46</f>
        <v>5</v>
      </c>
      <c r="L46" s="13">
        <f>I46*J46</f>
        <v>0.12</v>
      </c>
      <c r="M46" s="13">
        <f>L46*H46</f>
        <v>2.379599999999999</v>
      </c>
      <c r="N46" s="13">
        <f>M46*K46</f>
        <v>11.898</v>
      </c>
    </row>
    <row r="47" ht="12.75" customHeight="1">
      <c r="A47" t="s" s="3">
        <v>176</v>
      </c>
      <c r="B47" s="13">
        <v>5</v>
      </c>
      <c r="C47" t="s" s="3">
        <v>175</v>
      </c>
      <c r="D47" s="13">
        <v>430</v>
      </c>
      <c r="E47" s="71">
        <f>M47</f>
        <v>0.516</v>
      </c>
      <c r="F47" s="60">
        <f>N47</f>
        <v>2.58</v>
      </c>
      <c r="G47" s="2"/>
      <c r="H47" s="13">
        <f>D47/100</f>
        <v>4.3</v>
      </c>
      <c r="I47" s="13">
        <v>0.6</v>
      </c>
      <c r="J47" s="13">
        <v>0.2</v>
      </c>
      <c r="K47" s="13">
        <f>B47</f>
        <v>5</v>
      </c>
      <c r="L47" s="13">
        <f>I47*J47</f>
        <v>0.12</v>
      </c>
      <c r="M47" s="13">
        <f>L47*H47</f>
        <v>0.516</v>
      </c>
      <c r="N47" s="13">
        <f>M47*K47</f>
        <v>2.58</v>
      </c>
    </row>
    <row r="48" ht="12.75" customHeight="1">
      <c r="A48" t="s" s="3">
        <v>177</v>
      </c>
      <c r="B48" s="13">
        <v>40</v>
      </c>
      <c r="C48" t="s" s="3">
        <v>178</v>
      </c>
      <c r="D48" s="13">
        <v>300</v>
      </c>
      <c r="E48" s="71">
        <f>M48</f>
        <v>0.07800000000000001</v>
      </c>
      <c r="F48" s="60">
        <f>N48</f>
        <v>3.120000000000001</v>
      </c>
      <c r="G48" s="2"/>
      <c r="H48" s="13">
        <f>D48/100</f>
        <v>3</v>
      </c>
      <c r="I48" s="13">
        <v>0.1</v>
      </c>
      <c r="J48" s="13">
        <v>0.26</v>
      </c>
      <c r="K48" s="13">
        <f>B48</f>
        <v>40</v>
      </c>
      <c r="L48" s="13">
        <f>I48*J48</f>
        <v>0.026</v>
      </c>
      <c r="M48" s="13">
        <f>L48*H48</f>
        <v>0.07800000000000001</v>
      </c>
      <c r="N48" s="13">
        <f>M48*K48</f>
        <v>3.120000000000001</v>
      </c>
    </row>
    <row r="49" ht="12.75" customHeight="1">
      <c r="A49" t="s" s="3">
        <v>179</v>
      </c>
      <c r="B49" s="13">
        <v>8</v>
      </c>
      <c r="C49" t="s" s="3">
        <v>180</v>
      </c>
      <c r="D49" s="13">
        <v>366</v>
      </c>
      <c r="E49" s="71">
        <f>M49</f>
        <v>0.03660000000000001</v>
      </c>
      <c r="F49" s="60">
        <f>N49</f>
        <v>0.2928000000000001</v>
      </c>
      <c r="G49" s="2"/>
      <c r="H49" s="13">
        <f>D49/100</f>
        <v>3.66</v>
      </c>
      <c r="I49" s="13">
        <v>0.1</v>
      </c>
      <c r="J49" s="13">
        <v>0.1</v>
      </c>
      <c r="K49" s="13">
        <f>B49</f>
        <v>8</v>
      </c>
      <c r="L49" s="13">
        <f>I49*J49</f>
        <v>0.01</v>
      </c>
      <c r="M49" s="13">
        <f>L49*H49</f>
        <v>0.03660000000000001</v>
      </c>
      <c r="N49" s="13">
        <f>M49*K49</f>
        <v>0.2928000000000001</v>
      </c>
    </row>
    <row r="50" ht="12.75" customHeight="1">
      <c r="A50" t="s" s="3">
        <v>181</v>
      </c>
      <c r="B50" s="13">
        <v>18</v>
      </c>
      <c r="C50" t="s" s="3">
        <v>182</v>
      </c>
      <c r="D50" s="13">
        <v>342</v>
      </c>
      <c r="E50" s="71">
        <f>M50</f>
        <v>0.0513</v>
      </c>
      <c r="F50" s="60">
        <f>N50</f>
        <v>0.9234</v>
      </c>
      <c r="G50" s="2"/>
      <c r="H50" s="13">
        <f>D50/100</f>
        <v>3.42</v>
      </c>
      <c r="I50" s="13">
        <v>0.15</v>
      </c>
      <c r="J50" s="13">
        <v>0.1</v>
      </c>
      <c r="K50" s="13">
        <f>B50</f>
        <v>18</v>
      </c>
      <c r="L50" s="13">
        <f>I50*J50</f>
        <v>0.015</v>
      </c>
      <c r="M50" s="13">
        <f>L50*H50</f>
        <v>0.0513</v>
      </c>
      <c r="N50" s="13">
        <f>M50*K50</f>
        <v>0.9234</v>
      </c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ht="12.75" customHeight="1">
      <c r="A52" s="2"/>
      <c r="B52" s="2"/>
      <c r="C52" s="2"/>
      <c r="D52" s="2"/>
      <c r="E52" s="2"/>
      <c r="F52" s="72">
        <f>SUM(F45:F51)</f>
        <v>22.069752</v>
      </c>
      <c r="G52" s="2"/>
      <c r="H52" s="2"/>
      <c r="I52" s="2"/>
      <c r="J52" s="2"/>
      <c r="K52" s="2"/>
      <c r="L52" s="2"/>
      <c r="M52" s="2"/>
      <c r="N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ht="12.75" customHeight="1">
      <c r="A54" t="s" s="69">
        <v>161</v>
      </c>
      <c r="B54" s="70"/>
      <c r="C54" t="s" s="69">
        <v>183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ht="12.75" customHeight="1">
      <c r="A55" t="s" s="3">
        <v>119</v>
      </c>
      <c r="B55" t="s" s="3">
        <v>120</v>
      </c>
      <c r="C55" t="s" s="3">
        <v>168</v>
      </c>
      <c r="D55" t="s" s="3">
        <v>169</v>
      </c>
      <c r="E55" t="s" s="3">
        <v>170</v>
      </c>
      <c r="F55" t="s" s="3">
        <v>171</v>
      </c>
      <c r="G55" s="2"/>
      <c r="H55" s="2"/>
      <c r="I55" s="2"/>
      <c r="J55" s="2"/>
      <c r="K55" s="2"/>
      <c r="L55" s="2"/>
      <c r="M55" s="2"/>
      <c r="N55" s="2"/>
    </row>
    <row r="56" ht="12.75" customHeight="1">
      <c r="A56" t="s" s="3">
        <v>184</v>
      </c>
      <c r="B56" s="13">
        <v>10</v>
      </c>
      <c r="C56" t="s" s="3">
        <v>185</v>
      </c>
      <c r="D56" s="13">
        <v>236</v>
      </c>
      <c r="E56" s="71">
        <f>M56</f>
        <v>0.033984</v>
      </c>
      <c r="F56" s="60">
        <f>N56</f>
        <v>0.33984</v>
      </c>
      <c r="G56" s="2"/>
      <c r="H56" s="13">
        <f>D56/100</f>
        <v>2.36</v>
      </c>
      <c r="I56" s="13">
        <v>0.12</v>
      </c>
      <c r="J56" s="13">
        <v>0.12</v>
      </c>
      <c r="K56" s="13">
        <f>B56</f>
        <v>10</v>
      </c>
      <c r="L56" s="13">
        <f>I56*J56</f>
        <v>0.0144</v>
      </c>
      <c r="M56" s="13">
        <f>L56*H56</f>
        <v>0.033984</v>
      </c>
      <c r="N56" s="13">
        <f>M56*K56</f>
        <v>0.33984</v>
      </c>
    </row>
    <row r="57" ht="12.75" customHeight="1">
      <c r="A57" t="s" s="3">
        <v>186</v>
      </c>
      <c r="B57" s="13">
        <v>22</v>
      </c>
      <c r="C57" t="s" s="3">
        <v>185</v>
      </c>
      <c r="D57" s="13">
        <v>295</v>
      </c>
      <c r="E57" s="71">
        <f>M57</f>
        <v>0.04248</v>
      </c>
      <c r="F57" s="60">
        <f>N57</f>
        <v>0.9345600000000001</v>
      </c>
      <c r="G57" s="2"/>
      <c r="H57" s="13">
        <f>D57/100</f>
        <v>2.95</v>
      </c>
      <c r="I57" s="13">
        <v>0.12</v>
      </c>
      <c r="J57" s="13">
        <v>0.12</v>
      </c>
      <c r="K57" s="13">
        <f>B57</f>
        <v>22</v>
      </c>
      <c r="L57" s="13">
        <f>I57*J57</f>
        <v>0.0144</v>
      </c>
      <c r="M57" s="13">
        <f>L57*H57</f>
        <v>0.04248</v>
      </c>
      <c r="N57" s="13">
        <f>M57*K57</f>
        <v>0.9345600000000001</v>
      </c>
    </row>
    <row r="58" ht="12.75" customHeight="1">
      <c r="A58" t="s" s="3">
        <v>187</v>
      </c>
      <c r="B58" s="13">
        <v>36</v>
      </c>
      <c r="C58" t="s" s="3">
        <v>185</v>
      </c>
      <c r="D58" s="13">
        <v>104</v>
      </c>
      <c r="E58" s="71">
        <f>M58</f>
        <v>0.014976</v>
      </c>
      <c r="F58" s="60">
        <f>N58</f>
        <v>0.5391359999999999</v>
      </c>
      <c r="G58" s="2"/>
      <c r="H58" s="13">
        <f>D58/100</f>
        <v>1.04</v>
      </c>
      <c r="I58" s="13">
        <v>0.12</v>
      </c>
      <c r="J58" s="13">
        <v>0.12</v>
      </c>
      <c r="K58" s="13">
        <f>B58</f>
        <v>36</v>
      </c>
      <c r="L58" s="13">
        <f>I58*J58</f>
        <v>0.0144</v>
      </c>
      <c r="M58" s="13">
        <f>L58*H58</f>
        <v>0.014976</v>
      </c>
      <c r="N58" s="13">
        <f>M58*K58</f>
        <v>0.5391359999999999</v>
      </c>
    </row>
    <row r="59" ht="12.75" customHeight="1">
      <c r="A59" t="s" s="3">
        <v>188</v>
      </c>
      <c r="B59" s="13">
        <v>73</v>
      </c>
      <c r="C59" t="s" s="3">
        <v>189</v>
      </c>
      <c r="D59" s="13">
        <v>1796</v>
      </c>
      <c r="E59" s="71">
        <f>M59</f>
        <v>0.04490000000000001</v>
      </c>
      <c r="F59" s="60">
        <f>N59</f>
        <v>3.277700000000001</v>
      </c>
      <c r="G59" s="2"/>
      <c r="H59" s="13">
        <f>D59/100</f>
        <v>17.96</v>
      </c>
      <c r="I59" s="13">
        <v>0.05</v>
      </c>
      <c r="J59" s="13">
        <v>0.05</v>
      </c>
      <c r="K59" s="13">
        <f>B59</f>
        <v>73</v>
      </c>
      <c r="L59" s="13">
        <f>I59*J59</f>
        <v>0.0025</v>
      </c>
      <c r="M59" s="13">
        <f>L59*H59</f>
        <v>0.04490000000000001</v>
      </c>
      <c r="N59" s="13">
        <f>M59*K59</f>
        <v>3.277700000000001</v>
      </c>
    </row>
    <row r="60" ht="12.75" customHeight="1">
      <c r="A60" t="s" s="3">
        <v>190</v>
      </c>
      <c r="B60" s="13">
        <v>72</v>
      </c>
      <c r="C60" t="s" s="3">
        <v>191</v>
      </c>
      <c r="D60" s="13">
        <v>164</v>
      </c>
      <c r="E60" s="71">
        <f>M60</f>
        <v>0.008036000000000001</v>
      </c>
      <c r="F60" s="60">
        <f>N60</f>
        <v>0.5785920000000001</v>
      </c>
      <c r="G60" s="2"/>
      <c r="H60" s="13">
        <f>D60/100</f>
        <v>1.64</v>
      </c>
      <c r="I60" s="13">
        <v>0.07000000000000001</v>
      </c>
      <c r="J60" s="13">
        <v>0.07000000000000001</v>
      </c>
      <c r="K60" s="13">
        <f>B60</f>
        <v>72</v>
      </c>
      <c r="L60" s="13">
        <f>I60*J60</f>
        <v>0.004900000000000001</v>
      </c>
      <c r="M60" s="13">
        <f>L60*H60</f>
        <v>0.008036000000000001</v>
      </c>
      <c r="N60" s="13">
        <f>M60*K60</f>
        <v>0.5785920000000001</v>
      </c>
    </row>
    <row r="61" ht="12.75" customHeight="1">
      <c r="A61" t="s" s="3">
        <v>192</v>
      </c>
      <c r="B61" s="13">
        <v>4</v>
      </c>
      <c r="C61" t="s" s="3">
        <v>189</v>
      </c>
      <c r="D61" s="13">
        <v>5760</v>
      </c>
      <c r="E61" s="71">
        <f>M61</f>
        <v>0.144</v>
      </c>
      <c r="F61" s="60">
        <f>N61</f>
        <v>0.5760000000000002</v>
      </c>
      <c r="G61" s="2"/>
      <c r="H61" s="13">
        <f>D61/100</f>
        <v>57.6</v>
      </c>
      <c r="I61" s="13">
        <v>0.05</v>
      </c>
      <c r="J61" s="13">
        <v>0.05</v>
      </c>
      <c r="K61" s="13">
        <f>B61</f>
        <v>4</v>
      </c>
      <c r="L61" s="13">
        <f>I61*J61</f>
        <v>0.0025</v>
      </c>
      <c r="M61" s="13">
        <f>L61*H61</f>
        <v>0.144</v>
      </c>
      <c r="N61" s="13">
        <f>M61*K61</f>
        <v>0.5760000000000002</v>
      </c>
    </row>
    <row r="62" ht="12.75" customHeight="1">
      <c r="A62" t="s" s="3">
        <v>193</v>
      </c>
      <c r="B62" s="13">
        <v>18</v>
      </c>
      <c r="C62" t="s" s="3">
        <v>189</v>
      </c>
      <c r="D62" s="13">
        <v>100</v>
      </c>
      <c r="E62" s="71">
        <f>M62</f>
        <v>0.0025</v>
      </c>
      <c r="F62" s="60">
        <f>N62</f>
        <v>0.04500000000000001</v>
      </c>
      <c r="G62" s="2"/>
      <c r="H62" s="13">
        <f>D62/100</f>
        <v>1</v>
      </c>
      <c r="I62" s="13">
        <v>0.05</v>
      </c>
      <c r="J62" s="13">
        <v>0.05</v>
      </c>
      <c r="K62" s="13">
        <f>B62</f>
        <v>18</v>
      </c>
      <c r="L62" s="13">
        <f>I62*J62</f>
        <v>0.0025</v>
      </c>
      <c r="M62" s="13">
        <f>L62*H62</f>
        <v>0.0025</v>
      </c>
      <c r="N62" s="13">
        <f>M62*K62</f>
        <v>0.04500000000000001</v>
      </c>
    </row>
    <row r="63" ht="12.75" customHeight="1">
      <c r="A63" s="2"/>
      <c r="B63" s="2"/>
      <c r="C63" s="2"/>
      <c r="D63" s="2"/>
      <c r="E63" s="2"/>
      <c r="F63" s="72">
        <f>SUM(F56:F62)</f>
        <v>6.290828000000001</v>
      </c>
      <c r="G63" s="2"/>
      <c r="H63" s="2"/>
      <c r="I63" s="2"/>
      <c r="J63" s="2"/>
      <c r="K63" s="2"/>
      <c r="L63" s="2"/>
      <c r="M63" s="2"/>
      <c r="N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ht="12.75" customHeight="1">
      <c r="A65" t="s" s="69">
        <v>161</v>
      </c>
      <c r="B65" s="70"/>
      <c r="C65" t="s" s="69">
        <v>194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ht="12.75" customHeight="1">
      <c r="A66" t="s" s="3">
        <v>119</v>
      </c>
      <c r="B66" t="s" s="3">
        <v>120</v>
      </c>
      <c r="C66" t="s" s="3">
        <v>195</v>
      </c>
      <c r="D66" t="s" s="3">
        <v>169</v>
      </c>
      <c r="E66" t="s" s="3">
        <v>196</v>
      </c>
      <c r="F66" t="s" s="3">
        <v>197</v>
      </c>
      <c r="G66" s="2"/>
      <c r="H66" s="2"/>
      <c r="I66" s="2"/>
      <c r="J66" s="2"/>
      <c r="K66" s="2"/>
      <c r="L66" s="2"/>
      <c r="M66" s="2"/>
      <c r="N66" s="2"/>
    </row>
    <row r="67" ht="12.75" customHeight="1">
      <c r="A67" t="s" s="3">
        <v>192</v>
      </c>
      <c r="B67" s="13">
        <v>73</v>
      </c>
      <c r="C67" s="13">
        <v>22</v>
      </c>
      <c r="D67" t="s" s="3">
        <v>198</v>
      </c>
      <c r="E67" s="13">
        <v>2.31</v>
      </c>
      <c r="F67" s="73">
        <v>168.32</v>
      </c>
      <c r="G67" s="2"/>
      <c r="H67" s="2"/>
      <c r="I67" s="2"/>
      <c r="J67" s="2"/>
      <c r="K67" s="2"/>
      <c r="L67" s="2"/>
      <c r="M67" s="2"/>
      <c r="N67" s="2"/>
    </row>
  </sheetData>
  <mergeCells count="6">
    <mergeCell ref="A41:G41"/>
    <mergeCell ref="A3:G3"/>
    <mergeCell ref="F22:G22"/>
    <mergeCell ref="A2:B2"/>
    <mergeCell ref="A26:G26"/>
    <mergeCell ref="A1:G1"/>
  </mergeCells>
  <pageMargins left="0.75" right="0.75" top="1" bottom="1" header="0.5" footer="0.5"/>
  <pageSetup firstPageNumber="1" fitToHeight="1" fitToWidth="1" scale="100" useFirstPageNumber="0" orientation="portrait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